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12120" activeTab="0"/>
  </bookViews>
  <sheets>
    <sheet name="Results" sheetId="1" r:id="rId1"/>
    <sheet name="Point Calculator" sheetId="2" r:id="rId2"/>
    <sheet name="Points Print page" sheetId="3" r:id="rId3"/>
  </sheets>
  <definedNames>
    <definedName name="_xlnm.Print_Area" localSheetId="2">'Points Print page'!$A$1:$L$48</definedName>
  </definedNames>
  <calcPr fullCalcOnLoad="1"/>
</workbook>
</file>

<file path=xl/sharedStrings.xml><?xml version="1.0" encoding="utf-8"?>
<sst xmlns="http://schemas.openxmlformats.org/spreadsheetml/2006/main" count="196" uniqueCount="115">
  <si>
    <t xml:space="preserve"> </t>
  </si>
  <si>
    <t>James Hawker</t>
  </si>
  <si>
    <t>Pete Blenkinsop</t>
  </si>
  <si>
    <t>Open:</t>
  </si>
  <si>
    <t>Position</t>
  </si>
  <si>
    <t>Points</t>
  </si>
  <si>
    <t>1st</t>
  </si>
  <si>
    <t>Number of Entrants:</t>
  </si>
  <si>
    <t>Instructions:</t>
  </si>
  <si>
    <t>Best 3 Competitions Only</t>
  </si>
  <si>
    <t>Note:</t>
  </si>
  <si>
    <t>The points are calculated by position compared with</t>
  </si>
  <si>
    <t>Not where you were compared with anyone else.</t>
  </si>
  <si>
    <t>So:</t>
  </si>
  <si>
    <t>Changing a person from 12th to 13th would change</t>
  </si>
  <si>
    <t>there points,</t>
  </si>
  <si>
    <t>Worked out by:</t>
  </si>
  <si>
    <t>Peter Blenkinsop</t>
  </si>
  <si>
    <t>number of entrants.</t>
  </si>
  <si>
    <t>but would have no effect to anyone elses points.</t>
  </si>
  <si>
    <t>Only change number of entrants above.</t>
  </si>
  <si>
    <t>Points Calculator</t>
  </si>
  <si>
    <t>Points Print Page</t>
  </si>
  <si>
    <t>Sam Davenport</t>
  </si>
  <si>
    <t>Denzil Pearce</t>
  </si>
  <si>
    <t>Ed Long</t>
  </si>
  <si>
    <t>Robyn Pearcey</t>
  </si>
  <si>
    <t>Philip Watson</t>
  </si>
  <si>
    <t>Junior long</t>
  </si>
  <si>
    <t>Ladies long</t>
  </si>
  <si>
    <t>Andrew Wildman</t>
  </si>
  <si>
    <t>Gary Adcock</t>
  </si>
  <si>
    <t>Steve Chivers</t>
  </si>
  <si>
    <t>Andrew Hawker</t>
  </si>
  <si>
    <t>Nathan Long</t>
  </si>
  <si>
    <t>Dylan Petherick</t>
  </si>
  <si>
    <t>Jack Barker</t>
  </si>
  <si>
    <t>Andy Wildman</t>
  </si>
  <si>
    <t>Alan Owen</t>
  </si>
  <si>
    <t>Richard Sims</t>
  </si>
  <si>
    <t>Chris Hobson</t>
  </si>
  <si>
    <t>compiled by John Watson</t>
  </si>
  <si>
    <t>Widemouth Points</t>
  </si>
  <si>
    <t>Andy Hambley</t>
  </si>
  <si>
    <t>Glyn Brackenbury</t>
  </si>
  <si>
    <t>Harry Uren</t>
  </si>
  <si>
    <t>Cedric Wynter</t>
  </si>
  <si>
    <t>Richard Uren</t>
  </si>
  <si>
    <t>Aidan Brackenbury</t>
  </si>
  <si>
    <t>Emma Wynter</t>
  </si>
  <si>
    <t>Jim Ottaway</t>
  </si>
  <si>
    <t>Jon Mount</t>
  </si>
  <si>
    <t>Masters long</t>
  </si>
  <si>
    <t>Ladies short</t>
  </si>
  <si>
    <t>Junior short</t>
  </si>
  <si>
    <t>Open long</t>
  </si>
  <si>
    <t>Open short</t>
  </si>
  <si>
    <t>Rich Berry</t>
  </si>
  <si>
    <t>Jowan Philips</t>
  </si>
  <si>
    <t>Only change number of entrants in boxes above.</t>
  </si>
  <si>
    <t>Total, best 3</t>
  </si>
  <si>
    <t>Jack Horwell</t>
  </si>
  <si>
    <t>Mikey Bridges</t>
  </si>
  <si>
    <t>St Ives Points</t>
  </si>
  <si>
    <t>Llangennith Points</t>
  </si>
  <si>
    <t>Cornish Open, Godrevy Points</t>
  </si>
  <si>
    <t>Andy McCullough</t>
  </si>
  <si>
    <t>Glen Scott</t>
  </si>
  <si>
    <t>Dan Mitchell</t>
  </si>
  <si>
    <t>Ben Rogers</t>
  </si>
  <si>
    <t>James Gossan</t>
  </si>
  <si>
    <t>Andy Bailey</t>
  </si>
  <si>
    <t>Andy Howlett</t>
  </si>
  <si>
    <t>Masters short</t>
  </si>
  <si>
    <t>John Watson</t>
  </si>
  <si>
    <t>Jenny Long</t>
  </si>
  <si>
    <t>Jim Winter</t>
  </si>
  <si>
    <t>Matt Long</t>
  </si>
  <si>
    <t>Marc Woolward</t>
  </si>
  <si>
    <t>Steve Petherick</t>
  </si>
  <si>
    <t>Andrew Ryder</t>
  </si>
  <si>
    <t>Chris Owen</t>
  </si>
  <si>
    <t>Del Elesmore</t>
  </si>
  <si>
    <t>2011 Results</t>
  </si>
  <si>
    <t>St Ives position - 21 May</t>
  </si>
  <si>
    <t>Widemouth position - 16/17 April</t>
  </si>
  <si>
    <t>Llangennith pos - 18 June</t>
  </si>
  <si>
    <t>Mawgan Porth pos - 3 Sept</t>
  </si>
  <si>
    <t>Mawgan Porth Points</t>
  </si>
  <si>
    <t xml:space="preserve">Woolacombe - 20 Aug </t>
  </si>
  <si>
    <t>Woolacombe Points</t>
  </si>
  <si>
    <t>Cornish, Godrevy pos - 22 Oct</t>
  </si>
  <si>
    <t>Simon Hammond</t>
  </si>
  <si>
    <t>Richard Hobson</t>
  </si>
  <si>
    <t>Richard Whittaker</t>
  </si>
  <si>
    <t>Micky Earley</t>
  </si>
  <si>
    <t>Adam James</t>
  </si>
  <si>
    <t>Jack Davies</t>
  </si>
  <si>
    <t>Josh Balsdon</t>
  </si>
  <si>
    <t>Zack Stubbs</t>
  </si>
  <si>
    <t>25</t>
  </si>
  <si>
    <t>Andrew Fowler</t>
  </si>
  <si>
    <t>Jordan Harper</t>
  </si>
  <si>
    <t>David du Port</t>
  </si>
  <si>
    <t>Rob Smith</t>
  </si>
  <si>
    <t>Quintin Truscott</t>
  </si>
  <si>
    <t>1</t>
  </si>
  <si>
    <t>Chris Elesmore</t>
  </si>
  <si>
    <t>Barry Hughes</t>
  </si>
  <si>
    <t>Rob Lineham</t>
  </si>
  <si>
    <t>Richard Watson</t>
  </si>
  <si>
    <t>Jodi Harvey</t>
  </si>
  <si>
    <t>Luke Devit-Spooner</t>
  </si>
  <si>
    <t>James Uren</t>
  </si>
  <si>
    <t>Max Covey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</si>
</sst>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0" fillId="0" borderId="16" xfId="0" applyBorder="1" applyAlignment="1">
      <alignment/>
    </xf>
    <xf numFmtId="0" fontId="9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20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0" xfId="0" applyFill="1" applyBorder="1" applyAlignment="1">
      <alignment textRotation="90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9" xfId="0" applyBorder="1" applyAlignment="1">
      <alignment textRotation="90"/>
    </xf>
    <xf numFmtId="49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textRotation="90"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tabSelected="1" zoomScalePageLayoutView="0" workbookViewId="0" topLeftCell="B1">
      <pane ySplit="2" topLeftCell="BM3" activePane="bottomLeft" state="frozen"/>
      <selection pane="topLeft" activeCell="A1" sqref="A1"/>
      <selection pane="bottomLeft" activeCell="S153" sqref="S153"/>
    </sheetView>
  </sheetViews>
  <sheetFormatPr defaultColWidth="9.140625" defaultRowHeight="12.75"/>
  <cols>
    <col min="1" max="1" width="0.5625" style="25" customWidth="1"/>
    <col min="2" max="2" width="9.8515625" style="25" customWidth="1"/>
    <col min="3" max="3" width="7.7109375" style="0" customWidth="1"/>
    <col min="4" max="4" width="3.7109375" style="26" customWidth="1"/>
    <col min="5" max="5" width="4.00390625" style="6" customWidth="1"/>
    <col min="6" max="6" width="0.85546875" style="26" customWidth="1"/>
    <col min="7" max="7" width="3.7109375" style="25" customWidth="1"/>
    <col min="8" max="8" width="3.7109375" style="6" customWidth="1"/>
    <col min="9" max="9" width="0.9921875" style="26" customWidth="1"/>
    <col min="10" max="10" width="3.7109375" style="25" customWidth="1"/>
    <col min="11" max="11" width="3.7109375" style="6" customWidth="1"/>
    <col min="12" max="12" width="0.9921875" style="26" customWidth="1"/>
    <col min="13" max="14" width="3.7109375" style="25" customWidth="1"/>
    <col min="15" max="15" width="0.85546875" style="26" customWidth="1"/>
    <col min="16" max="16" width="3.57421875" style="0" customWidth="1"/>
    <col min="17" max="17" width="3.7109375" style="25" customWidth="1"/>
    <col min="18" max="18" width="0.85546875" style="26" customWidth="1"/>
    <col min="19" max="20" width="3.7109375" style="25" customWidth="1"/>
    <col min="21" max="21" width="0.71875" style="26" customWidth="1"/>
    <col min="22" max="23" width="3.7109375" style="25" customWidth="1"/>
    <col min="24" max="24" width="0.85546875" style="26" customWidth="1"/>
    <col min="25" max="25" width="3.421875" style="25" customWidth="1"/>
    <col min="26" max="26" width="3.7109375" style="25" customWidth="1"/>
    <col min="27" max="27" width="1.1484375" style="0" customWidth="1"/>
    <col min="28" max="28" width="7.57421875" style="36" customWidth="1"/>
    <col min="29" max="29" width="4.28125" style="25" customWidth="1"/>
    <col min="30" max="30" width="9.140625" style="25" customWidth="1"/>
  </cols>
  <sheetData>
    <row r="1" spans="2:28" s="28" customFormat="1" ht="20.25">
      <c r="B1" s="44" t="s">
        <v>83</v>
      </c>
      <c r="E1" s="44" t="s">
        <v>9</v>
      </c>
      <c r="F1" s="47"/>
      <c r="H1" s="30"/>
      <c r="I1" s="47"/>
      <c r="K1" s="30"/>
      <c r="L1" s="47"/>
      <c r="O1" s="47"/>
      <c r="R1" s="47"/>
      <c r="T1" s="43" t="s">
        <v>41</v>
      </c>
      <c r="U1" s="47"/>
      <c r="X1" s="47"/>
      <c r="AB1" s="30"/>
    </row>
    <row r="2" spans="4:29" ht="159">
      <c r="D2" s="31" t="s">
        <v>85</v>
      </c>
      <c r="E2" s="31" t="s">
        <v>42</v>
      </c>
      <c r="F2" s="48"/>
      <c r="G2" s="31" t="s">
        <v>84</v>
      </c>
      <c r="H2" s="32" t="s">
        <v>63</v>
      </c>
      <c r="I2" s="48"/>
      <c r="J2" s="42" t="s">
        <v>86</v>
      </c>
      <c r="K2" s="42" t="s">
        <v>64</v>
      </c>
      <c r="L2" s="48"/>
      <c r="M2" s="42" t="s">
        <v>89</v>
      </c>
      <c r="N2" s="42" t="s">
        <v>90</v>
      </c>
      <c r="O2" s="48"/>
      <c r="P2" s="42" t="s">
        <v>87</v>
      </c>
      <c r="Q2" s="42" t="s">
        <v>88</v>
      </c>
      <c r="R2" s="48"/>
      <c r="S2" s="31" t="s">
        <v>91</v>
      </c>
      <c r="T2" s="31" t="s">
        <v>65</v>
      </c>
      <c r="U2" s="48"/>
      <c r="X2" s="48"/>
      <c r="AA2" s="24"/>
      <c r="AB2" s="35" t="s">
        <v>60</v>
      </c>
      <c r="AC2" s="53" t="s">
        <v>4</v>
      </c>
    </row>
    <row r="3" spans="2:29" ht="18">
      <c r="B3" s="52" t="s">
        <v>56</v>
      </c>
      <c r="D3" s="26">
        <v>37</v>
      </c>
      <c r="G3" s="25">
        <v>26</v>
      </c>
      <c r="J3" s="25">
        <v>8</v>
      </c>
      <c r="M3" s="25">
        <v>25</v>
      </c>
      <c r="P3">
        <v>21</v>
      </c>
      <c r="S3" s="25">
        <v>18</v>
      </c>
      <c r="AC3" s="54"/>
    </row>
    <row r="4" spans="2:29" ht="12.75">
      <c r="B4" s="25" t="s">
        <v>0</v>
      </c>
      <c r="P4" s="25"/>
      <c r="AC4" s="54"/>
    </row>
    <row r="5" spans="2:29" ht="12.75">
      <c r="B5" s="25" t="s">
        <v>40</v>
      </c>
      <c r="C5" s="25"/>
      <c r="D5" s="56">
        <v>2</v>
      </c>
      <c r="E5" s="57">
        <v>97</v>
      </c>
      <c r="F5" s="56"/>
      <c r="G5" s="62">
        <v>1</v>
      </c>
      <c r="H5" s="57">
        <v>100</v>
      </c>
      <c r="I5" s="56"/>
      <c r="J5" s="57"/>
      <c r="K5" s="57"/>
      <c r="M5" s="25">
        <v>2</v>
      </c>
      <c r="N5" s="6">
        <v>96</v>
      </c>
      <c r="P5" s="25">
        <v>13</v>
      </c>
      <c r="Q5" s="6">
        <v>43</v>
      </c>
      <c r="T5" s="6"/>
      <c r="U5" s="39"/>
      <c r="V5" s="37"/>
      <c r="W5" s="6"/>
      <c r="X5" s="39"/>
      <c r="Y5" s="6"/>
      <c r="Z5" s="6"/>
      <c r="AA5" s="25"/>
      <c r="AB5" s="36">
        <f>SUM(E5+H5+K5+N5+T5)</f>
        <v>293</v>
      </c>
      <c r="AC5" s="54">
        <v>1</v>
      </c>
    </row>
    <row r="6" spans="2:29" ht="12.75">
      <c r="B6" s="25" t="s">
        <v>23</v>
      </c>
      <c r="D6" s="56">
        <v>3</v>
      </c>
      <c r="E6" s="57">
        <v>95</v>
      </c>
      <c r="F6" s="56"/>
      <c r="G6" s="58">
        <v>2</v>
      </c>
      <c r="H6" s="57">
        <v>96</v>
      </c>
      <c r="I6" s="56"/>
      <c r="J6" s="58"/>
      <c r="K6" s="57"/>
      <c r="M6" s="58">
        <v>1</v>
      </c>
      <c r="N6" s="58">
        <v>100</v>
      </c>
      <c r="P6" s="58">
        <v>13</v>
      </c>
      <c r="Q6" s="58">
        <v>43</v>
      </c>
      <c r="S6" s="58"/>
      <c r="T6" s="58"/>
      <c r="AB6" s="36">
        <f>SUM(E6+H6+K6+N6+T6)</f>
        <v>291</v>
      </c>
      <c r="AC6" s="54">
        <f>AC5+1</f>
        <v>2</v>
      </c>
    </row>
    <row r="7" spans="2:29" ht="12.75">
      <c r="B7" s="37" t="s">
        <v>43</v>
      </c>
      <c r="C7" s="25"/>
      <c r="D7" s="56">
        <v>8</v>
      </c>
      <c r="E7" s="57">
        <v>81</v>
      </c>
      <c r="F7" s="56"/>
      <c r="G7" s="58"/>
      <c r="H7" s="57"/>
      <c r="I7" s="56"/>
      <c r="J7" s="58">
        <v>1</v>
      </c>
      <c r="K7" s="57">
        <v>100</v>
      </c>
      <c r="M7" s="58">
        <v>5</v>
      </c>
      <c r="N7" s="6">
        <v>84</v>
      </c>
      <c r="P7" s="25">
        <v>1</v>
      </c>
      <c r="Q7" s="6">
        <v>100</v>
      </c>
      <c r="S7" s="55">
        <v>5</v>
      </c>
      <c r="T7" s="6">
        <v>78</v>
      </c>
      <c r="U7" s="39"/>
      <c r="W7" s="6"/>
      <c r="X7" s="39"/>
      <c r="Y7" s="6"/>
      <c r="Z7" s="6"/>
      <c r="AA7" s="25"/>
      <c r="AB7" s="36">
        <f>SUM(H7+K7+N7+Q7)</f>
        <v>284</v>
      </c>
      <c r="AC7" s="54">
        <f aca="true" t="shared" si="0" ref="AC7:AC57">AC6+1</f>
        <v>3</v>
      </c>
    </row>
    <row r="8" spans="2:29" ht="12.75">
      <c r="B8" s="37" t="s">
        <v>1</v>
      </c>
      <c r="C8" s="25"/>
      <c r="D8" s="56">
        <v>1</v>
      </c>
      <c r="E8" s="57">
        <v>100</v>
      </c>
      <c r="F8" s="56"/>
      <c r="G8" s="57"/>
      <c r="H8" s="57"/>
      <c r="I8" s="56"/>
      <c r="J8" s="57"/>
      <c r="K8" s="57"/>
      <c r="M8" s="37"/>
      <c r="N8" s="37"/>
      <c r="P8" s="37">
        <v>3</v>
      </c>
      <c r="Q8" s="37">
        <v>90</v>
      </c>
      <c r="S8" s="25">
        <v>2</v>
      </c>
      <c r="T8" s="37">
        <v>94</v>
      </c>
      <c r="AA8" s="25"/>
      <c r="AB8" s="36">
        <f>SUM(E8+H8+K8+N8+Q8+T8)</f>
        <v>284</v>
      </c>
      <c r="AC8" s="54">
        <v>3</v>
      </c>
    </row>
    <row r="9" spans="2:29" ht="12.75">
      <c r="B9" s="25" t="s">
        <v>27</v>
      </c>
      <c r="C9" s="29"/>
      <c r="D9" s="60">
        <v>4</v>
      </c>
      <c r="E9" s="57">
        <v>92</v>
      </c>
      <c r="F9" s="56"/>
      <c r="G9" s="61">
        <v>5</v>
      </c>
      <c r="H9" s="57">
        <v>85</v>
      </c>
      <c r="I9" s="56"/>
      <c r="J9" s="59"/>
      <c r="K9" s="57"/>
      <c r="L9" s="27"/>
      <c r="M9" s="59"/>
      <c r="N9" s="6"/>
      <c r="O9" s="27"/>
      <c r="P9" s="29"/>
      <c r="Q9" s="6"/>
      <c r="R9" s="27"/>
      <c r="S9" s="63">
        <v>1</v>
      </c>
      <c r="T9" s="6">
        <v>100</v>
      </c>
      <c r="U9" s="39"/>
      <c r="V9" s="68"/>
      <c r="W9" s="6"/>
      <c r="X9" s="39"/>
      <c r="Y9" s="6"/>
      <c r="Z9" s="6"/>
      <c r="AA9" s="29"/>
      <c r="AB9" s="36">
        <f>SUM(E9+H9+K9+N9+Q9+T9)</f>
        <v>277</v>
      </c>
      <c r="AC9" s="54">
        <v>5</v>
      </c>
    </row>
    <row r="10" spans="2:29" ht="12.75">
      <c r="B10" s="25" t="s">
        <v>2</v>
      </c>
      <c r="C10" s="25"/>
      <c r="D10" s="56">
        <v>8</v>
      </c>
      <c r="E10" s="57">
        <v>81</v>
      </c>
      <c r="F10" s="56"/>
      <c r="G10" s="58">
        <v>7</v>
      </c>
      <c r="H10" s="57">
        <v>77</v>
      </c>
      <c r="I10" s="56"/>
      <c r="J10" s="57">
        <v>2</v>
      </c>
      <c r="K10" s="57">
        <v>88</v>
      </c>
      <c r="M10" s="58"/>
      <c r="N10" s="6"/>
      <c r="P10" s="25">
        <v>7</v>
      </c>
      <c r="Q10" s="6">
        <v>71</v>
      </c>
      <c r="S10" s="63">
        <v>9</v>
      </c>
      <c r="T10" s="6">
        <v>56</v>
      </c>
      <c r="U10" s="39"/>
      <c r="W10" s="6"/>
      <c r="X10" s="39"/>
      <c r="Y10" s="6"/>
      <c r="Z10" s="6"/>
      <c r="AA10" s="25"/>
      <c r="AB10" s="36">
        <f>SUM(E10+H10+K10+N10)</f>
        <v>246</v>
      </c>
      <c r="AC10" s="54">
        <f t="shared" si="0"/>
        <v>6</v>
      </c>
    </row>
    <row r="11" spans="2:29" ht="12.75">
      <c r="B11" s="37" t="s">
        <v>61</v>
      </c>
      <c r="D11" s="26">
        <v>13</v>
      </c>
      <c r="E11" s="6">
        <v>68</v>
      </c>
      <c r="G11" s="58">
        <v>7</v>
      </c>
      <c r="H11" s="6">
        <v>77</v>
      </c>
      <c r="M11" s="37">
        <v>3</v>
      </c>
      <c r="N11" s="37">
        <v>92</v>
      </c>
      <c r="T11" s="37"/>
      <c r="AB11" s="36">
        <f>SUM(E11+H11+K11+N11+Q11+T11)</f>
        <v>237</v>
      </c>
      <c r="AC11" s="54">
        <f t="shared" si="0"/>
        <v>7</v>
      </c>
    </row>
    <row r="12" spans="2:29" ht="12.75">
      <c r="B12" s="25" t="s">
        <v>67</v>
      </c>
      <c r="C12" s="25"/>
      <c r="D12" s="56">
        <v>17</v>
      </c>
      <c r="E12" s="57">
        <v>57</v>
      </c>
      <c r="F12" s="56"/>
      <c r="G12" s="58">
        <v>4</v>
      </c>
      <c r="H12" s="57">
        <v>88</v>
      </c>
      <c r="I12" s="56"/>
      <c r="J12" s="57">
        <v>5</v>
      </c>
      <c r="K12" s="57">
        <v>50</v>
      </c>
      <c r="M12" s="58">
        <v>19</v>
      </c>
      <c r="N12" s="6">
        <v>28</v>
      </c>
      <c r="P12" s="25">
        <v>5</v>
      </c>
      <c r="Q12" s="6">
        <v>81</v>
      </c>
      <c r="S12" s="37">
        <v>7</v>
      </c>
      <c r="T12" s="6">
        <v>67</v>
      </c>
      <c r="U12" s="39"/>
      <c r="W12" s="6"/>
      <c r="X12" s="39"/>
      <c r="Y12" s="6"/>
      <c r="Z12" s="6"/>
      <c r="AA12" s="25"/>
      <c r="AB12" s="36">
        <f>SUM(H12+Q12+T12)</f>
        <v>236</v>
      </c>
      <c r="AC12" s="54">
        <f t="shared" si="0"/>
        <v>8</v>
      </c>
    </row>
    <row r="13" spans="2:29" ht="12.75">
      <c r="B13" s="25" t="s">
        <v>25</v>
      </c>
      <c r="C13" s="25"/>
      <c r="D13" s="56">
        <v>17</v>
      </c>
      <c r="E13" s="57">
        <v>57</v>
      </c>
      <c r="F13" s="56"/>
      <c r="G13" s="58">
        <v>15</v>
      </c>
      <c r="H13" s="57">
        <v>46</v>
      </c>
      <c r="I13" s="56"/>
      <c r="J13" s="57"/>
      <c r="K13" s="57"/>
      <c r="M13" s="58">
        <v>5</v>
      </c>
      <c r="N13" s="6">
        <v>84</v>
      </c>
      <c r="P13" s="25">
        <v>4</v>
      </c>
      <c r="Q13" s="6">
        <v>86</v>
      </c>
      <c r="S13" s="37"/>
      <c r="T13" s="6"/>
      <c r="U13" s="39"/>
      <c r="W13" s="6"/>
      <c r="X13" s="39"/>
      <c r="Y13" s="6"/>
      <c r="Z13" s="6"/>
      <c r="AA13" s="25"/>
      <c r="AB13" s="36">
        <f>SUM(E13+K13+N13+Q13+T13)</f>
        <v>227</v>
      </c>
      <c r="AC13" s="54">
        <f t="shared" si="0"/>
        <v>9</v>
      </c>
    </row>
    <row r="14" spans="2:29" ht="12.75">
      <c r="B14" s="37" t="s">
        <v>76</v>
      </c>
      <c r="C14" s="25"/>
      <c r="D14" s="56">
        <v>8</v>
      </c>
      <c r="E14" s="57">
        <v>81</v>
      </c>
      <c r="F14" s="56"/>
      <c r="G14" s="58">
        <v>10</v>
      </c>
      <c r="H14" s="57">
        <v>65</v>
      </c>
      <c r="I14" s="56"/>
      <c r="J14" s="58">
        <v>3</v>
      </c>
      <c r="K14" s="57">
        <v>75</v>
      </c>
      <c r="M14" s="58"/>
      <c r="N14" s="58"/>
      <c r="P14" s="58"/>
      <c r="Q14" s="58"/>
      <c r="AA14" s="25"/>
      <c r="AB14" s="36">
        <f>SUM(E14+H14+K14+N14+Q14+T14)</f>
        <v>221</v>
      </c>
      <c r="AC14" s="54">
        <f t="shared" si="0"/>
        <v>10</v>
      </c>
    </row>
    <row r="15" spans="2:29" ht="12.75">
      <c r="B15" s="37" t="s">
        <v>66</v>
      </c>
      <c r="C15" s="25"/>
      <c r="D15" s="56">
        <v>24</v>
      </c>
      <c r="E15" s="57">
        <v>38</v>
      </c>
      <c r="F15" s="56"/>
      <c r="G15" s="57">
        <v>10</v>
      </c>
      <c r="H15" s="57">
        <v>65</v>
      </c>
      <c r="I15" s="56"/>
      <c r="J15" s="57">
        <v>4</v>
      </c>
      <c r="K15" s="57">
        <v>63</v>
      </c>
      <c r="M15" s="58">
        <v>7</v>
      </c>
      <c r="N15" s="58">
        <v>76</v>
      </c>
      <c r="P15" s="37"/>
      <c r="Q15" s="37"/>
      <c r="T15" s="37"/>
      <c r="AA15" s="25"/>
      <c r="AB15" s="36">
        <f>SUM(H15+K15+N15+Q15+T15)</f>
        <v>204</v>
      </c>
      <c r="AC15" s="54">
        <f t="shared" si="0"/>
        <v>11</v>
      </c>
    </row>
    <row r="16" spans="2:29" ht="12.75">
      <c r="B16" s="37" t="s">
        <v>78</v>
      </c>
      <c r="C16" s="25"/>
      <c r="D16" s="56">
        <v>13</v>
      </c>
      <c r="E16" s="57">
        <v>68</v>
      </c>
      <c r="F16" s="56"/>
      <c r="G16" s="57"/>
      <c r="H16" s="57"/>
      <c r="I16" s="56"/>
      <c r="J16" s="57"/>
      <c r="K16" s="57"/>
      <c r="M16" s="25">
        <v>10</v>
      </c>
      <c r="N16" s="6">
        <v>64</v>
      </c>
      <c r="P16" s="25">
        <v>7</v>
      </c>
      <c r="Q16" s="6">
        <v>71</v>
      </c>
      <c r="T16" s="6"/>
      <c r="U16" s="39"/>
      <c r="W16" s="6"/>
      <c r="X16" s="39"/>
      <c r="Y16" s="6"/>
      <c r="Z16" s="6"/>
      <c r="AA16" s="25"/>
      <c r="AB16" s="36">
        <f>SUM(E16+H16+K16+N16+Q16+T16)</f>
        <v>203</v>
      </c>
      <c r="AC16" s="54">
        <f t="shared" si="0"/>
        <v>12</v>
      </c>
    </row>
    <row r="17" spans="2:29" ht="12.75">
      <c r="B17" s="25" t="s">
        <v>36</v>
      </c>
      <c r="C17" s="25"/>
      <c r="D17" s="56">
        <v>13</v>
      </c>
      <c r="E17" s="57">
        <v>68</v>
      </c>
      <c r="F17" s="56"/>
      <c r="G17" s="57">
        <v>15</v>
      </c>
      <c r="H17" s="57">
        <v>46</v>
      </c>
      <c r="I17" s="56"/>
      <c r="J17" s="58"/>
      <c r="K17" s="57"/>
      <c r="M17" s="58"/>
      <c r="N17" s="6"/>
      <c r="Q17" s="6"/>
      <c r="S17" s="25">
        <v>4</v>
      </c>
      <c r="T17" s="6">
        <v>83</v>
      </c>
      <c r="U17" s="39"/>
      <c r="W17" s="6"/>
      <c r="X17" s="39"/>
      <c r="Y17" s="6"/>
      <c r="Z17" s="6"/>
      <c r="AA17" s="25"/>
      <c r="AB17" s="36">
        <f>SUM(E17+H17+K17+N17+Q17+T17)</f>
        <v>197</v>
      </c>
      <c r="AC17" s="54">
        <f t="shared" si="0"/>
        <v>13</v>
      </c>
    </row>
    <row r="18" spans="2:29" ht="12.75">
      <c r="B18" s="37" t="s">
        <v>58</v>
      </c>
      <c r="C18" s="25"/>
      <c r="D18" s="56"/>
      <c r="E18" s="57"/>
      <c r="F18" s="56"/>
      <c r="G18" s="57"/>
      <c r="H18" s="57"/>
      <c r="I18" s="56"/>
      <c r="J18" s="58"/>
      <c r="K18" s="57"/>
      <c r="M18" s="25">
        <v>4</v>
      </c>
      <c r="N18" s="58">
        <v>88</v>
      </c>
      <c r="P18" s="25">
        <v>2</v>
      </c>
      <c r="Q18" s="37">
        <v>95</v>
      </c>
      <c r="AA18" s="25"/>
      <c r="AB18" s="36">
        <f>SUM(E18+H18+K18+N18+Q18+T18)</f>
        <v>183</v>
      </c>
      <c r="AC18" s="54">
        <f t="shared" si="0"/>
        <v>14</v>
      </c>
    </row>
    <row r="19" spans="2:29" ht="12.75">
      <c r="B19" s="25" t="s">
        <v>35</v>
      </c>
      <c r="C19" s="25"/>
      <c r="D19" s="56">
        <v>24</v>
      </c>
      <c r="E19" s="57">
        <v>38</v>
      </c>
      <c r="F19" s="56"/>
      <c r="G19" s="57">
        <v>19</v>
      </c>
      <c r="H19" s="57">
        <v>31</v>
      </c>
      <c r="I19" s="56"/>
      <c r="J19" s="57">
        <v>5</v>
      </c>
      <c r="K19" s="57">
        <v>50</v>
      </c>
      <c r="M19" s="58">
        <v>13</v>
      </c>
      <c r="N19" s="58">
        <v>52</v>
      </c>
      <c r="P19" s="58">
        <v>5</v>
      </c>
      <c r="Q19" s="65">
        <v>81</v>
      </c>
      <c r="S19" s="25">
        <v>11</v>
      </c>
      <c r="T19" s="37">
        <v>44</v>
      </c>
      <c r="AA19" s="25"/>
      <c r="AB19" s="36">
        <f>SUM(K19+N19+Q19)</f>
        <v>183</v>
      </c>
      <c r="AC19" s="54">
        <v>14</v>
      </c>
    </row>
    <row r="20" spans="2:29" ht="12.75">
      <c r="B20" s="29" t="s">
        <v>30</v>
      </c>
      <c r="C20" s="29"/>
      <c r="D20" s="60"/>
      <c r="E20" s="57"/>
      <c r="F20" s="56"/>
      <c r="G20" s="61">
        <v>3</v>
      </c>
      <c r="H20" s="57">
        <v>92</v>
      </c>
      <c r="I20" s="56"/>
      <c r="J20" s="59"/>
      <c r="K20" s="57"/>
      <c r="L20" s="27"/>
      <c r="M20" s="59">
        <v>16</v>
      </c>
      <c r="N20" s="6">
        <v>40</v>
      </c>
      <c r="O20" s="27"/>
      <c r="P20" s="55">
        <v>13</v>
      </c>
      <c r="Q20" s="6">
        <v>43</v>
      </c>
      <c r="R20" s="27"/>
      <c r="S20" s="63"/>
      <c r="T20" s="6"/>
      <c r="U20" s="39"/>
      <c r="V20" s="68"/>
      <c r="W20" s="6"/>
      <c r="X20" s="39"/>
      <c r="Y20" s="6"/>
      <c r="Z20" s="6"/>
      <c r="AA20" s="29"/>
      <c r="AB20" s="36">
        <f>SUM(E20+H20+K20+N20+Q20+T20)</f>
        <v>175</v>
      </c>
      <c r="AC20" s="54">
        <v>16</v>
      </c>
    </row>
    <row r="21" spans="2:29" ht="12.75">
      <c r="B21" s="25" t="s">
        <v>24</v>
      </c>
      <c r="C21" s="25"/>
      <c r="D21" s="56">
        <v>17</v>
      </c>
      <c r="E21" s="57">
        <v>57</v>
      </c>
      <c r="F21" s="56"/>
      <c r="G21" s="58">
        <v>13</v>
      </c>
      <c r="H21" s="57">
        <v>54</v>
      </c>
      <c r="I21" s="56"/>
      <c r="J21" s="58"/>
      <c r="K21" s="57"/>
      <c r="M21" s="58">
        <v>13</v>
      </c>
      <c r="N21" s="58">
        <v>52</v>
      </c>
      <c r="P21" s="58">
        <v>9</v>
      </c>
      <c r="Q21" s="58">
        <v>62</v>
      </c>
      <c r="S21" s="58">
        <v>12</v>
      </c>
      <c r="T21" s="58">
        <v>39</v>
      </c>
      <c r="AA21" s="25"/>
      <c r="AB21" s="36">
        <f>SUM(E21+H21+K21+Q21)</f>
        <v>173</v>
      </c>
      <c r="AC21" s="54">
        <f t="shared" si="0"/>
        <v>17</v>
      </c>
    </row>
    <row r="22" spans="2:29" ht="12.75">
      <c r="B22" s="37" t="s">
        <v>82</v>
      </c>
      <c r="C22" s="25"/>
      <c r="D22" s="56">
        <v>5</v>
      </c>
      <c r="E22" s="57">
        <v>89</v>
      </c>
      <c r="F22" s="56"/>
      <c r="G22" s="58">
        <v>9</v>
      </c>
      <c r="H22" s="57">
        <v>69</v>
      </c>
      <c r="I22" s="56"/>
      <c r="J22" s="57"/>
      <c r="K22" s="57"/>
      <c r="P22" s="25"/>
      <c r="AA22" s="25"/>
      <c r="AB22" s="36">
        <f>SUM(E22+H22+K22+N22+Q22+T22)</f>
        <v>158</v>
      </c>
      <c r="AC22" s="54">
        <f t="shared" si="0"/>
        <v>18</v>
      </c>
    </row>
    <row r="23" spans="2:29" ht="12.75">
      <c r="B23" s="25" t="s">
        <v>44</v>
      </c>
      <c r="C23" s="25"/>
      <c r="D23" s="56">
        <v>8</v>
      </c>
      <c r="E23" s="57">
        <v>81</v>
      </c>
      <c r="F23" s="56"/>
      <c r="G23" s="57"/>
      <c r="H23" s="57"/>
      <c r="I23" s="56"/>
      <c r="J23" s="57"/>
      <c r="K23" s="57"/>
      <c r="M23" s="58">
        <v>7</v>
      </c>
      <c r="N23" s="6">
        <v>76</v>
      </c>
      <c r="P23" s="37"/>
      <c r="Q23" s="6"/>
      <c r="S23" s="55"/>
      <c r="T23" s="6"/>
      <c r="U23" s="39"/>
      <c r="W23" s="6"/>
      <c r="X23" s="39"/>
      <c r="Y23" s="6"/>
      <c r="Z23" s="6"/>
      <c r="AA23" s="25"/>
      <c r="AB23" s="36">
        <f>SUM(E23+H23+K23+N23+Q23+T23)</f>
        <v>157</v>
      </c>
      <c r="AC23" s="54">
        <f t="shared" si="0"/>
        <v>19</v>
      </c>
    </row>
    <row r="24" spans="2:29" ht="12.75">
      <c r="B24" s="25" t="s">
        <v>45</v>
      </c>
      <c r="C24" s="25"/>
      <c r="D24" s="56"/>
      <c r="E24" s="57"/>
      <c r="F24" s="56"/>
      <c r="G24" s="58">
        <v>5</v>
      </c>
      <c r="H24" s="57">
        <v>85</v>
      </c>
      <c r="I24" s="56"/>
      <c r="J24" s="58"/>
      <c r="K24" s="57"/>
      <c r="M24" s="58"/>
      <c r="N24" s="58"/>
      <c r="P24" s="58"/>
      <c r="Q24" s="58"/>
      <c r="S24" s="25">
        <v>7</v>
      </c>
      <c r="T24" s="25">
        <v>67</v>
      </c>
      <c r="AA24" s="25"/>
      <c r="AB24" s="36">
        <f>SUM(E24+H24+K24+N24+Q24+T24)</f>
        <v>152</v>
      </c>
      <c r="AC24" s="54">
        <f t="shared" si="0"/>
        <v>20</v>
      </c>
    </row>
    <row r="25" spans="2:29" ht="12.75">
      <c r="B25" s="37" t="s">
        <v>103</v>
      </c>
      <c r="D25" s="56"/>
      <c r="E25" s="57"/>
      <c r="F25" s="56"/>
      <c r="G25" s="57">
        <v>15</v>
      </c>
      <c r="H25" s="57">
        <v>46</v>
      </c>
      <c r="I25" s="56"/>
      <c r="J25" s="57"/>
      <c r="K25" s="57"/>
      <c r="S25" s="25">
        <v>3</v>
      </c>
      <c r="T25" s="25">
        <v>89</v>
      </c>
      <c r="AB25" s="36">
        <f>SUM(E25+H25+K25+N25+Q25+T25)</f>
        <v>135</v>
      </c>
      <c r="AC25" s="54">
        <f t="shared" si="0"/>
        <v>21</v>
      </c>
    </row>
    <row r="26" spans="2:29" ht="12.75">
      <c r="B26" s="37" t="s">
        <v>69</v>
      </c>
      <c r="C26" s="25"/>
      <c r="D26" s="56">
        <v>17</v>
      </c>
      <c r="E26" s="57">
        <v>57</v>
      </c>
      <c r="F26" s="56"/>
      <c r="G26" s="58">
        <v>19</v>
      </c>
      <c r="H26" s="57">
        <v>31</v>
      </c>
      <c r="I26" s="56"/>
      <c r="J26" s="57"/>
      <c r="K26" s="57"/>
      <c r="M26" s="25">
        <v>15</v>
      </c>
      <c r="N26" s="25">
        <v>44</v>
      </c>
      <c r="P26" s="25">
        <v>19</v>
      </c>
      <c r="Q26" s="37">
        <v>14</v>
      </c>
      <c r="S26" s="37">
        <v>17</v>
      </c>
      <c r="T26" s="37">
        <v>11</v>
      </c>
      <c r="V26" s="37"/>
      <c r="W26" s="37"/>
      <c r="AA26" s="25"/>
      <c r="AB26" s="36">
        <f>SUM(E26+H26+K26+N26)</f>
        <v>132</v>
      </c>
      <c r="AC26" s="54">
        <f t="shared" si="0"/>
        <v>22</v>
      </c>
    </row>
    <row r="27" spans="2:29" ht="12.75">
      <c r="B27" s="25" t="s">
        <v>70</v>
      </c>
      <c r="C27" s="25"/>
      <c r="D27" s="56">
        <v>17</v>
      </c>
      <c r="E27" s="57">
        <v>57</v>
      </c>
      <c r="F27" s="56"/>
      <c r="G27" s="58">
        <v>13</v>
      </c>
      <c r="H27" s="57">
        <v>54</v>
      </c>
      <c r="I27" s="56"/>
      <c r="J27" s="57"/>
      <c r="K27" s="57"/>
      <c r="M27" s="25">
        <v>21</v>
      </c>
      <c r="N27" s="25">
        <v>20</v>
      </c>
      <c r="P27" s="25"/>
      <c r="AA27" s="25"/>
      <c r="AB27" s="36">
        <f aca="true" t="shared" si="1" ref="AB27:AB60">SUM(E27+H27+K27+N27+Q27+T27)</f>
        <v>131</v>
      </c>
      <c r="AC27" s="54">
        <f t="shared" si="0"/>
        <v>23</v>
      </c>
    </row>
    <row r="28" spans="2:29" ht="12.75">
      <c r="B28" s="25" t="s">
        <v>50</v>
      </c>
      <c r="C28" s="25"/>
      <c r="D28" s="56">
        <v>13</v>
      </c>
      <c r="E28" s="57">
        <v>68</v>
      </c>
      <c r="F28" s="56"/>
      <c r="G28" s="57"/>
      <c r="H28" s="57"/>
      <c r="I28" s="56"/>
      <c r="J28" s="57"/>
      <c r="K28" s="57"/>
      <c r="P28" s="25">
        <v>9</v>
      </c>
      <c r="Q28" s="25">
        <v>62</v>
      </c>
      <c r="W28" s="37"/>
      <c r="AA28" s="25"/>
      <c r="AB28" s="36">
        <f t="shared" si="1"/>
        <v>130</v>
      </c>
      <c r="AC28" s="54">
        <f t="shared" si="0"/>
        <v>24</v>
      </c>
    </row>
    <row r="29" spans="2:29" ht="12.75">
      <c r="B29" s="25" t="s">
        <v>31</v>
      </c>
      <c r="C29" s="25"/>
      <c r="D29" s="56">
        <v>8</v>
      </c>
      <c r="E29" s="57">
        <v>81</v>
      </c>
      <c r="F29" s="56"/>
      <c r="G29" s="58">
        <v>15</v>
      </c>
      <c r="H29" s="57">
        <v>46</v>
      </c>
      <c r="I29" s="56"/>
      <c r="J29" s="57"/>
      <c r="K29" s="57"/>
      <c r="P29" s="25"/>
      <c r="AA29" s="25"/>
      <c r="AB29" s="36">
        <f t="shared" si="1"/>
        <v>127</v>
      </c>
      <c r="AC29" s="54">
        <f t="shared" si="0"/>
        <v>25</v>
      </c>
    </row>
    <row r="30" spans="2:29" ht="12.75">
      <c r="B30" s="25" t="s">
        <v>51</v>
      </c>
      <c r="C30" s="25"/>
      <c r="D30" s="56"/>
      <c r="E30" s="57"/>
      <c r="F30" s="56"/>
      <c r="G30" s="57"/>
      <c r="H30" s="57"/>
      <c r="I30" s="56"/>
      <c r="J30" s="57"/>
      <c r="K30" s="57"/>
      <c r="M30" s="25">
        <v>12</v>
      </c>
      <c r="N30" s="25">
        <v>56</v>
      </c>
      <c r="P30" s="25">
        <v>9</v>
      </c>
      <c r="Q30" s="37">
        <v>62</v>
      </c>
      <c r="AA30" s="25"/>
      <c r="AB30" s="36">
        <f t="shared" si="1"/>
        <v>118</v>
      </c>
      <c r="AC30" s="54">
        <f t="shared" si="0"/>
        <v>26</v>
      </c>
    </row>
    <row r="31" spans="2:29" ht="12.75">
      <c r="B31" s="37" t="s">
        <v>77</v>
      </c>
      <c r="C31" s="25"/>
      <c r="D31" s="56"/>
      <c r="E31" s="57"/>
      <c r="F31" s="56"/>
      <c r="G31" s="57"/>
      <c r="H31" s="57"/>
      <c r="I31" s="56"/>
      <c r="J31" s="57"/>
      <c r="K31" s="57"/>
      <c r="P31" s="25">
        <v>16</v>
      </c>
      <c r="Q31" s="25">
        <v>29</v>
      </c>
      <c r="S31" s="25">
        <v>5</v>
      </c>
      <c r="T31" s="37">
        <v>78</v>
      </c>
      <c r="AA31" s="25"/>
      <c r="AB31" s="36">
        <f>SUM(E31+H31+K31+N31+Q31+T31)</f>
        <v>107</v>
      </c>
      <c r="AC31" s="54">
        <f t="shared" si="0"/>
        <v>27</v>
      </c>
    </row>
    <row r="32" spans="2:29" ht="12.75">
      <c r="B32" s="25" t="s">
        <v>32</v>
      </c>
      <c r="C32" s="25"/>
      <c r="D32" s="56">
        <v>26</v>
      </c>
      <c r="E32" s="57">
        <v>32</v>
      </c>
      <c r="F32" s="56"/>
      <c r="G32" s="57"/>
      <c r="H32" s="57"/>
      <c r="I32" s="56"/>
      <c r="J32" s="57"/>
      <c r="K32" s="57"/>
      <c r="L32" s="38"/>
      <c r="M32" s="29">
        <v>10</v>
      </c>
      <c r="N32" s="40">
        <v>64</v>
      </c>
      <c r="O32" s="38"/>
      <c r="P32" s="29"/>
      <c r="Q32" s="40"/>
      <c r="R32" s="38"/>
      <c r="S32" s="37"/>
      <c r="T32" s="6"/>
      <c r="U32" s="39"/>
      <c r="V32" s="29"/>
      <c r="W32" s="40"/>
      <c r="X32" s="50"/>
      <c r="Y32" s="40"/>
      <c r="Z32" s="40"/>
      <c r="AA32" s="25"/>
      <c r="AB32" s="36">
        <f t="shared" si="1"/>
        <v>96</v>
      </c>
      <c r="AC32" s="54">
        <f t="shared" si="0"/>
        <v>28</v>
      </c>
    </row>
    <row r="33" spans="2:29" ht="12.75">
      <c r="B33" s="37" t="s">
        <v>92</v>
      </c>
      <c r="C33" s="25"/>
      <c r="D33" s="56">
        <v>5</v>
      </c>
      <c r="E33" s="57">
        <v>89</v>
      </c>
      <c r="F33" s="56"/>
      <c r="G33" s="58"/>
      <c r="H33" s="57"/>
      <c r="I33" s="56"/>
      <c r="J33" s="57"/>
      <c r="K33" s="57"/>
      <c r="P33" s="25"/>
      <c r="AA33" s="25"/>
      <c r="AB33" s="36">
        <f t="shared" si="1"/>
        <v>89</v>
      </c>
      <c r="AC33" s="54">
        <f t="shared" si="0"/>
        <v>29</v>
      </c>
    </row>
    <row r="34" spans="2:29" ht="12.75">
      <c r="B34" s="25" t="s">
        <v>33</v>
      </c>
      <c r="C34" s="25"/>
      <c r="D34" s="56">
        <v>34</v>
      </c>
      <c r="E34" s="57">
        <v>11</v>
      </c>
      <c r="F34" s="56"/>
      <c r="G34" s="58">
        <v>10</v>
      </c>
      <c r="H34" s="57">
        <v>65</v>
      </c>
      <c r="I34" s="56"/>
      <c r="J34" s="58"/>
      <c r="K34" s="57"/>
      <c r="M34" s="25">
        <v>23</v>
      </c>
      <c r="N34" s="6">
        <v>12</v>
      </c>
      <c r="P34" s="25"/>
      <c r="Q34" s="6"/>
      <c r="T34" s="6"/>
      <c r="U34" s="39"/>
      <c r="W34" s="6"/>
      <c r="X34" s="39"/>
      <c r="Y34" s="6"/>
      <c r="Z34" s="6"/>
      <c r="AA34" s="25"/>
      <c r="AB34" s="36">
        <f t="shared" si="1"/>
        <v>88</v>
      </c>
      <c r="AC34" s="54">
        <f t="shared" si="0"/>
        <v>30</v>
      </c>
    </row>
    <row r="35" spans="2:29" ht="12.75">
      <c r="B35" s="25" t="s">
        <v>48</v>
      </c>
      <c r="C35" s="25"/>
      <c r="D35" s="56">
        <v>7</v>
      </c>
      <c r="E35" s="57">
        <v>84</v>
      </c>
      <c r="F35" s="56"/>
      <c r="G35" s="57"/>
      <c r="H35" s="57"/>
      <c r="I35" s="56"/>
      <c r="J35" s="58"/>
      <c r="K35" s="57"/>
      <c r="P35" s="25"/>
      <c r="AA35" s="25"/>
      <c r="AB35" s="36">
        <f t="shared" si="1"/>
        <v>84</v>
      </c>
      <c r="AC35" s="54">
        <f t="shared" si="0"/>
        <v>31</v>
      </c>
    </row>
    <row r="36" spans="2:29" ht="12.75">
      <c r="B36" s="37" t="s">
        <v>72</v>
      </c>
      <c r="C36" s="25"/>
      <c r="D36" s="56"/>
      <c r="E36" s="57"/>
      <c r="F36" s="56"/>
      <c r="G36" s="58"/>
      <c r="H36" s="57"/>
      <c r="I36" s="56"/>
      <c r="J36" s="57"/>
      <c r="K36" s="57"/>
      <c r="M36" s="58">
        <v>9</v>
      </c>
      <c r="N36" s="37">
        <v>68</v>
      </c>
      <c r="P36" s="25"/>
      <c r="AA36" s="25"/>
      <c r="AB36" s="36">
        <f t="shared" si="1"/>
        <v>68</v>
      </c>
      <c r="AC36" s="54">
        <f t="shared" si="0"/>
        <v>32</v>
      </c>
    </row>
    <row r="37" spans="2:29" ht="12.75">
      <c r="B37" s="25" t="s">
        <v>47</v>
      </c>
      <c r="C37" s="25"/>
      <c r="D37" s="56"/>
      <c r="E37" s="57"/>
      <c r="F37" s="56"/>
      <c r="G37" s="58">
        <v>19</v>
      </c>
      <c r="H37" s="57">
        <v>31</v>
      </c>
      <c r="I37" s="56"/>
      <c r="J37" s="57"/>
      <c r="K37" s="57"/>
      <c r="N37" s="6"/>
      <c r="P37" s="25"/>
      <c r="Q37" s="6"/>
      <c r="S37" s="25">
        <v>13</v>
      </c>
      <c r="T37" s="6">
        <v>33</v>
      </c>
      <c r="U37" s="39"/>
      <c r="W37" s="6"/>
      <c r="X37" s="39"/>
      <c r="Y37" s="6"/>
      <c r="Z37" s="6"/>
      <c r="AA37" s="25"/>
      <c r="AB37" s="36">
        <f>SUM(E37+H37+K37+N37+Q37+T37)</f>
        <v>64</v>
      </c>
      <c r="AC37" s="54">
        <f t="shared" si="0"/>
        <v>33</v>
      </c>
    </row>
    <row r="38" spans="2:29" ht="12.75">
      <c r="B38" s="37" t="s">
        <v>112</v>
      </c>
      <c r="C38" s="25"/>
      <c r="D38" s="56"/>
      <c r="E38" s="57"/>
      <c r="F38" s="56"/>
      <c r="G38" s="58"/>
      <c r="H38" s="57"/>
      <c r="I38" s="56"/>
      <c r="J38" s="57"/>
      <c r="K38" s="57"/>
      <c r="P38" s="25">
        <v>9</v>
      </c>
      <c r="Q38" s="25">
        <v>62</v>
      </c>
      <c r="AA38" s="25"/>
      <c r="AB38" s="36">
        <f t="shared" si="1"/>
        <v>62</v>
      </c>
      <c r="AC38" s="54">
        <f t="shared" si="0"/>
        <v>34</v>
      </c>
    </row>
    <row r="39" spans="2:29" ht="12.75">
      <c r="B39" s="25" t="s">
        <v>39</v>
      </c>
      <c r="C39" s="25"/>
      <c r="D39" s="56">
        <v>17</v>
      </c>
      <c r="E39" s="57">
        <v>57</v>
      </c>
      <c r="F39" s="56"/>
      <c r="G39" s="58"/>
      <c r="H39" s="57"/>
      <c r="I39" s="56"/>
      <c r="J39" s="57"/>
      <c r="K39" s="57"/>
      <c r="M39" s="37"/>
      <c r="N39" s="65"/>
      <c r="P39" s="25"/>
      <c r="Q39" s="6"/>
      <c r="T39" s="6"/>
      <c r="U39" s="39"/>
      <c r="W39" s="6"/>
      <c r="X39" s="39"/>
      <c r="Y39" s="6"/>
      <c r="Z39" s="6"/>
      <c r="AA39" s="25"/>
      <c r="AB39" s="36">
        <f t="shared" si="1"/>
        <v>57</v>
      </c>
      <c r="AC39" s="54">
        <f t="shared" si="0"/>
        <v>35</v>
      </c>
    </row>
    <row r="40" spans="2:29" ht="12.75">
      <c r="B40" s="25" t="s">
        <v>93</v>
      </c>
      <c r="C40" s="25"/>
      <c r="D40" s="56">
        <v>17</v>
      </c>
      <c r="E40" s="57">
        <v>57</v>
      </c>
      <c r="F40" s="56"/>
      <c r="G40" s="57"/>
      <c r="H40" s="57"/>
      <c r="I40" s="56"/>
      <c r="J40" s="57"/>
      <c r="K40" s="57"/>
      <c r="P40" s="25"/>
      <c r="AA40" s="25"/>
      <c r="AB40" s="36">
        <f t="shared" si="1"/>
        <v>57</v>
      </c>
      <c r="AC40" s="54">
        <v>35</v>
      </c>
    </row>
    <row r="41" spans="2:29" ht="12.75">
      <c r="B41" s="37" t="s">
        <v>113</v>
      </c>
      <c r="S41" s="25">
        <v>9</v>
      </c>
      <c r="T41" s="25">
        <v>56</v>
      </c>
      <c r="AB41" s="36">
        <f t="shared" si="1"/>
        <v>56</v>
      </c>
      <c r="AC41" s="54">
        <v>37</v>
      </c>
    </row>
    <row r="42" spans="2:29" ht="12.75">
      <c r="B42" s="25" t="s">
        <v>95</v>
      </c>
      <c r="C42" s="25"/>
      <c r="D42" s="56">
        <v>26</v>
      </c>
      <c r="E42" s="57">
        <v>32</v>
      </c>
      <c r="F42" s="56"/>
      <c r="G42" s="58"/>
      <c r="H42" s="57"/>
      <c r="I42" s="56"/>
      <c r="J42" s="57"/>
      <c r="K42" s="57"/>
      <c r="P42" s="25"/>
      <c r="S42" s="25">
        <v>15</v>
      </c>
      <c r="T42" s="25">
        <v>22</v>
      </c>
      <c r="AA42" s="25"/>
      <c r="AB42" s="36">
        <f>SUM(E42+H42+K42+N42+Q42+T42)</f>
        <v>54</v>
      </c>
      <c r="AC42" s="54">
        <f t="shared" si="0"/>
        <v>38</v>
      </c>
    </row>
    <row r="43" spans="2:29" ht="12.75">
      <c r="B43" s="37" t="s">
        <v>101</v>
      </c>
      <c r="D43" s="56"/>
      <c r="E43" s="57"/>
      <c r="F43" s="56"/>
      <c r="G43" s="57">
        <v>19</v>
      </c>
      <c r="H43" s="57">
        <v>31</v>
      </c>
      <c r="I43" s="56"/>
      <c r="J43" s="57"/>
      <c r="K43" s="57"/>
      <c r="P43">
        <v>19</v>
      </c>
      <c r="Q43" s="25">
        <v>14</v>
      </c>
      <c r="AB43" s="36">
        <f t="shared" si="1"/>
        <v>45</v>
      </c>
      <c r="AC43" s="54">
        <f t="shared" si="0"/>
        <v>39</v>
      </c>
    </row>
    <row r="44" spans="2:29" ht="12.75">
      <c r="B44" s="25" t="s">
        <v>49</v>
      </c>
      <c r="C44" s="25"/>
      <c r="D44" s="56"/>
      <c r="E44" s="57"/>
      <c r="F44" s="56"/>
      <c r="G44" s="58"/>
      <c r="H44" s="57"/>
      <c r="I44" s="56"/>
      <c r="J44" s="57">
        <v>7</v>
      </c>
      <c r="K44" s="57">
        <v>25</v>
      </c>
      <c r="M44" s="25">
        <v>22</v>
      </c>
      <c r="N44" s="58">
        <v>16</v>
      </c>
      <c r="P44" s="25"/>
      <c r="AA44" s="25"/>
      <c r="AB44" s="36">
        <f t="shared" si="1"/>
        <v>41</v>
      </c>
      <c r="AC44" s="54">
        <f t="shared" si="0"/>
        <v>40</v>
      </c>
    </row>
    <row r="45" spans="2:29" ht="12.75">
      <c r="B45" s="37" t="s">
        <v>74</v>
      </c>
      <c r="C45" s="25"/>
      <c r="D45" s="56">
        <v>26</v>
      </c>
      <c r="E45" s="57">
        <v>32</v>
      </c>
      <c r="F45" s="56"/>
      <c r="G45" s="58">
        <v>26</v>
      </c>
      <c r="H45" s="57">
        <v>4</v>
      </c>
      <c r="I45" s="56"/>
      <c r="J45" s="57"/>
      <c r="K45" s="57"/>
      <c r="P45" s="25"/>
      <c r="AA45" s="25"/>
      <c r="AB45" s="36">
        <f t="shared" si="1"/>
        <v>36</v>
      </c>
      <c r="AC45" s="54">
        <f t="shared" si="0"/>
        <v>41</v>
      </c>
    </row>
    <row r="46" spans="2:29" ht="12.75">
      <c r="B46" s="37" t="s">
        <v>109</v>
      </c>
      <c r="C46" s="25"/>
      <c r="D46" s="56"/>
      <c r="E46" s="57"/>
      <c r="F46" s="56"/>
      <c r="G46" s="57"/>
      <c r="H46" s="57"/>
      <c r="I46" s="56"/>
      <c r="J46" s="57"/>
      <c r="K46" s="57"/>
      <c r="M46" s="25">
        <v>17</v>
      </c>
      <c r="N46" s="25">
        <v>36</v>
      </c>
      <c r="P46" s="25"/>
      <c r="AA46" s="25"/>
      <c r="AB46" s="36">
        <f t="shared" si="1"/>
        <v>36</v>
      </c>
      <c r="AC46" s="54">
        <v>41</v>
      </c>
    </row>
    <row r="47" spans="1:29" ht="12.75">
      <c r="A47" s="25" t="s">
        <v>62</v>
      </c>
      <c r="B47" s="37" t="s">
        <v>75</v>
      </c>
      <c r="C47" s="25"/>
      <c r="D47" s="56"/>
      <c r="E47" s="57"/>
      <c r="F47" s="56"/>
      <c r="G47" s="58"/>
      <c r="H47" s="57"/>
      <c r="I47" s="56"/>
      <c r="J47" s="57"/>
      <c r="K47" s="57"/>
      <c r="P47" s="25">
        <v>16</v>
      </c>
      <c r="Q47" s="25">
        <v>29</v>
      </c>
      <c r="S47" s="25">
        <v>18</v>
      </c>
      <c r="T47" s="37">
        <v>6</v>
      </c>
      <c r="AA47" s="25"/>
      <c r="AB47" s="36">
        <f>SUM(E47+H47+K47+N47+Q47+T47)</f>
        <v>35</v>
      </c>
      <c r="AC47" s="54">
        <v>43</v>
      </c>
    </row>
    <row r="48" spans="2:29" ht="12.75">
      <c r="B48" s="37" t="s">
        <v>114</v>
      </c>
      <c r="C48" s="25"/>
      <c r="D48" s="56"/>
      <c r="E48" s="57"/>
      <c r="F48" s="56"/>
      <c r="G48" s="57"/>
      <c r="H48" s="57"/>
      <c r="I48" s="56"/>
      <c r="J48" s="57"/>
      <c r="K48" s="57"/>
      <c r="P48" s="25"/>
      <c r="S48" s="25">
        <v>13</v>
      </c>
      <c r="T48" s="25">
        <v>33</v>
      </c>
      <c r="AA48" s="25"/>
      <c r="AB48" s="36">
        <f t="shared" si="1"/>
        <v>33</v>
      </c>
      <c r="AC48" s="54">
        <f t="shared" si="0"/>
        <v>44</v>
      </c>
    </row>
    <row r="49" spans="2:29" ht="12.75">
      <c r="B49" s="37" t="s">
        <v>110</v>
      </c>
      <c r="C49" s="25"/>
      <c r="D49" s="56"/>
      <c r="E49" s="57"/>
      <c r="F49" s="56"/>
      <c r="G49" s="57"/>
      <c r="H49" s="57"/>
      <c r="I49" s="56"/>
      <c r="J49" s="57"/>
      <c r="K49" s="57"/>
      <c r="M49" s="25">
        <v>18</v>
      </c>
      <c r="N49" s="25">
        <v>32</v>
      </c>
      <c r="P49" s="25"/>
      <c r="AA49" s="25"/>
      <c r="AB49" s="36">
        <f t="shared" si="1"/>
        <v>32</v>
      </c>
      <c r="AC49" s="54">
        <f t="shared" si="0"/>
        <v>45</v>
      </c>
    </row>
    <row r="50" spans="2:29" ht="12.75">
      <c r="B50" s="25" t="s">
        <v>94</v>
      </c>
      <c r="C50" s="25"/>
      <c r="D50" s="56">
        <v>26</v>
      </c>
      <c r="E50" s="57">
        <v>32</v>
      </c>
      <c r="F50" s="56"/>
      <c r="G50" s="57"/>
      <c r="H50" s="57"/>
      <c r="I50" s="56"/>
      <c r="J50" s="57"/>
      <c r="K50" s="57"/>
      <c r="N50" s="6"/>
      <c r="P50" s="25"/>
      <c r="Q50" s="6"/>
      <c r="T50" s="6"/>
      <c r="U50" s="39"/>
      <c r="W50" s="6"/>
      <c r="X50" s="39"/>
      <c r="Y50" s="6"/>
      <c r="Z50" s="6"/>
      <c r="AA50" s="25"/>
      <c r="AB50" s="36">
        <f t="shared" si="1"/>
        <v>32</v>
      </c>
      <c r="AC50" s="54">
        <v>45</v>
      </c>
    </row>
    <row r="51" spans="2:29" ht="12.75">
      <c r="B51" s="37" t="s">
        <v>104</v>
      </c>
      <c r="C51" s="25"/>
      <c r="D51" s="56"/>
      <c r="E51" s="57"/>
      <c r="F51" s="56"/>
      <c r="G51" s="58">
        <v>19</v>
      </c>
      <c r="H51" s="57">
        <v>31</v>
      </c>
      <c r="I51" s="56"/>
      <c r="J51" s="58"/>
      <c r="K51" s="57"/>
      <c r="P51" s="25"/>
      <c r="AA51" s="25"/>
      <c r="AB51" s="36">
        <f t="shared" si="1"/>
        <v>31</v>
      </c>
      <c r="AC51" s="54">
        <v>47</v>
      </c>
    </row>
    <row r="52" spans="2:29" ht="12.75">
      <c r="B52" s="25" t="s">
        <v>34</v>
      </c>
      <c r="C52" s="25"/>
      <c r="D52" s="56"/>
      <c r="E52" s="57"/>
      <c r="F52" s="56"/>
      <c r="G52" s="58"/>
      <c r="H52" s="57"/>
      <c r="I52" s="56"/>
      <c r="J52" s="58"/>
      <c r="K52" s="57"/>
      <c r="M52" s="58"/>
      <c r="N52" s="58"/>
      <c r="P52" s="58">
        <v>16</v>
      </c>
      <c r="Q52" s="58">
        <v>29</v>
      </c>
      <c r="AA52" s="25"/>
      <c r="AB52" s="36">
        <f t="shared" si="1"/>
        <v>29</v>
      </c>
      <c r="AC52" s="54">
        <f t="shared" si="0"/>
        <v>48</v>
      </c>
    </row>
    <row r="53" spans="2:29" ht="12.75">
      <c r="B53" s="37" t="s">
        <v>111</v>
      </c>
      <c r="D53" s="56"/>
      <c r="E53" s="57"/>
      <c r="F53" s="56"/>
      <c r="G53" s="57"/>
      <c r="H53" s="57"/>
      <c r="I53" s="56"/>
      <c r="J53" s="57"/>
      <c r="K53" s="57"/>
      <c r="M53" s="25">
        <v>23</v>
      </c>
      <c r="N53" s="25">
        <v>12</v>
      </c>
      <c r="S53" s="25">
        <v>16</v>
      </c>
      <c r="T53" s="25">
        <v>17</v>
      </c>
      <c r="AB53" s="36">
        <f>SUM(E53+H53+K53+N53+Q53+T53)</f>
        <v>29</v>
      </c>
      <c r="AC53" s="54">
        <v>48</v>
      </c>
    </row>
    <row r="54" spans="2:29" ht="12.75">
      <c r="B54" s="37" t="s">
        <v>38</v>
      </c>
      <c r="C54" s="25"/>
      <c r="D54" s="56"/>
      <c r="E54" s="57"/>
      <c r="F54" s="56"/>
      <c r="G54" s="58"/>
      <c r="H54" s="57"/>
      <c r="I54" s="56"/>
      <c r="J54" s="57"/>
      <c r="K54" s="57"/>
      <c r="M54" s="25">
        <v>19</v>
      </c>
      <c r="N54" s="25">
        <v>28</v>
      </c>
      <c r="P54" s="25"/>
      <c r="AA54" s="25"/>
      <c r="AB54" s="36">
        <f t="shared" si="1"/>
        <v>28</v>
      </c>
      <c r="AC54" s="54">
        <v>50</v>
      </c>
    </row>
    <row r="55" spans="2:29" ht="12.75">
      <c r="B55" s="37" t="s">
        <v>57</v>
      </c>
      <c r="C55" s="25"/>
      <c r="D55" s="56"/>
      <c r="E55" s="57"/>
      <c r="F55" s="56"/>
      <c r="G55" s="57"/>
      <c r="H55" s="57"/>
      <c r="I55" s="56"/>
      <c r="J55" s="57">
        <v>7</v>
      </c>
      <c r="K55" s="57">
        <v>25</v>
      </c>
      <c r="N55" s="6"/>
      <c r="P55" s="37"/>
      <c r="Q55" s="6"/>
      <c r="T55" s="6"/>
      <c r="U55" s="39"/>
      <c r="W55" s="6"/>
      <c r="X55" s="39"/>
      <c r="Y55" s="6"/>
      <c r="Z55" s="6"/>
      <c r="AA55" s="25"/>
      <c r="AB55" s="36">
        <f t="shared" si="1"/>
        <v>25</v>
      </c>
      <c r="AC55" s="54">
        <f t="shared" si="0"/>
        <v>51</v>
      </c>
    </row>
    <row r="56" spans="2:29" ht="12.75">
      <c r="B56" s="37" t="s">
        <v>81</v>
      </c>
      <c r="D56" s="26">
        <v>30</v>
      </c>
      <c r="E56" s="6">
        <v>22</v>
      </c>
      <c r="G56" s="58"/>
      <c r="AB56" s="36">
        <f t="shared" si="1"/>
        <v>22</v>
      </c>
      <c r="AC56" s="54">
        <f t="shared" si="0"/>
        <v>52</v>
      </c>
    </row>
    <row r="57" spans="2:29" ht="12.75">
      <c r="B57" s="37" t="s">
        <v>96</v>
      </c>
      <c r="C57" s="25"/>
      <c r="D57" s="56">
        <v>31</v>
      </c>
      <c r="E57" s="57">
        <v>19</v>
      </c>
      <c r="F57" s="56"/>
      <c r="G57" s="57"/>
      <c r="H57" s="57"/>
      <c r="I57" s="56"/>
      <c r="J57" s="58"/>
      <c r="K57" s="57"/>
      <c r="P57" s="25"/>
      <c r="AA57" s="25"/>
      <c r="AB57" s="36">
        <f t="shared" si="1"/>
        <v>19</v>
      </c>
      <c r="AC57" s="54">
        <f t="shared" si="0"/>
        <v>53</v>
      </c>
    </row>
    <row r="58" spans="2:29" ht="12.75">
      <c r="B58" s="37" t="s">
        <v>97</v>
      </c>
      <c r="D58" s="56">
        <v>31</v>
      </c>
      <c r="E58" s="57">
        <v>19</v>
      </c>
      <c r="F58" s="56"/>
      <c r="G58" s="57"/>
      <c r="H58" s="57"/>
      <c r="I58" s="56"/>
      <c r="J58" s="57"/>
      <c r="K58" s="57"/>
      <c r="AB58" s="36">
        <f t="shared" si="1"/>
        <v>19</v>
      </c>
      <c r="AC58" s="54">
        <v>53</v>
      </c>
    </row>
    <row r="59" spans="2:29" ht="12.75">
      <c r="B59" s="37" t="s">
        <v>98</v>
      </c>
      <c r="D59" s="56">
        <v>31</v>
      </c>
      <c r="E59" s="57">
        <v>19</v>
      </c>
      <c r="F59" s="56"/>
      <c r="G59" s="57"/>
      <c r="H59" s="57"/>
      <c r="I59" s="56"/>
      <c r="J59" s="57"/>
      <c r="K59" s="57"/>
      <c r="AB59" s="36">
        <f t="shared" si="1"/>
        <v>19</v>
      </c>
      <c r="AC59" s="54">
        <v>53</v>
      </c>
    </row>
    <row r="60" spans="2:29" ht="12.75">
      <c r="B60" s="25" t="s">
        <v>26</v>
      </c>
      <c r="C60" s="25"/>
      <c r="D60" s="56">
        <v>34</v>
      </c>
      <c r="E60" s="57">
        <v>11</v>
      </c>
      <c r="F60" s="56"/>
      <c r="G60" s="57"/>
      <c r="H60" s="57"/>
      <c r="I60" s="56"/>
      <c r="J60" s="57"/>
      <c r="K60" s="57"/>
      <c r="M60" s="25">
        <v>25</v>
      </c>
      <c r="N60" s="6">
        <v>4</v>
      </c>
      <c r="P60" s="25"/>
      <c r="Q60" s="6"/>
      <c r="T60" s="6"/>
      <c r="U60" s="39"/>
      <c r="W60" s="6"/>
      <c r="X60" s="39"/>
      <c r="Y60" s="6"/>
      <c r="Z60" s="6"/>
      <c r="AA60" s="25"/>
      <c r="AB60" s="36">
        <f t="shared" si="1"/>
        <v>15</v>
      </c>
      <c r="AC60" s="54">
        <v>56</v>
      </c>
    </row>
    <row r="61" spans="2:29" ht="12.75">
      <c r="B61" s="37" t="s">
        <v>80</v>
      </c>
      <c r="D61" s="56"/>
      <c r="E61" s="57"/>
      <c r="F61" s="56"/>
      <c r="G61" s="57"/>
      <c r="H61" s="57"/>
      <c r="I61" s="56"/>
      <c r="J61" s="57"/>
      <c r="K61" s="57"/>
      <c r="P61">
        <v>19</v>
      </c>
      <c r="Q61" s="25">
        <v>14</v>
      </c>
      <c r="AB61" s="36">
        <f>SUM(E61+H61+K61+N61+Q61+T61)</f>
        <v>14</v>
      </c>
      <c r="AC61" s="54">
        <f>AC60+1</f>
        <v>57</v>
      </c>
    </row>
    <row r="62" spans="2:29" ht="12.75">
      <c r="B62" s="37" t="s">
        <v>102</v>
      </c>
      <c r="D62" s="56"/>
      <c r="E62" s="57"/>
      <c r="F62" s="56"/>
      <c r="G62" s="57">
        <v>24</v>
      </c>
      <c r="H62" s="57">
        <v>12</v>
      </c>
      <c r="I62" s="56"/>
      <c r="J62" s="57"/>
      <c r="K62" s="57"/>
      <c r="AB62" s="36">
        <f>SUM(E62+H62+K62+N62+Q62+T62)</f>
        <v>12</v>
      </c>
      <c r="AC62" s="54">
        <f>AC61+1</f>
        <v>58</v>
      </c>
    </row>
    <row r="63" spans="2:29" ht="12.75">
      <c r="B63" s="37" t="s">
        <v>105</v>
      </c>
      <c r="D63" s="56"/>
      <c r="E63" s="57"/>
      <c r="F63" s="56"/>
      <c r="G63" s="57">
        <v>24</v>
      </c>
      <c r="H63" s="57">
        <v>12</v>
      </c>
      <c r="I63" s="56"/>
      <c r="J63" s="57"/>
      <c r="K63" s="57"/>
      <c r="AB63" s="36">
        <f>SUM(E63+H63+K63+N63+Q63+T63)</f>
        <v>12</v>
      </c>
      <c r="AC63" s="54">
        <v>58</v>
      </c>
    </row>
    <row r="64" spans="2:29" ht="12.75">
      <c r="B64" s="37" t="s">
        <v>68</v>
      </c>
      <c r="D64" s="56">
        <v>34</v>
      </c>
      <c r="E64" s="57">
        <v>11</v>
      </c>
      <c r="F64" s="56"/>
      <c r="G64" s="57"/>
      <c r="H64" s="57"/>
      <c r="I64" s="56"/>
      <c r="J64" s="57"/>
      <c r="K64" s="57"/>
      <c r="AB64" s="36">
        <f>SUM(E64+H64+K64+N64+Q64+T64)</f>
        <v>11</v>
      </c>
      <c r="AC64" s="54">
        <v>60</v>
      </c>
    </row>
    <row r="65" spans="2:29" ht="12.75">
      <c r="B65" s="37" t="s">
        <v>99</v>
      </c>
      <c r="D65" s="56">
        <v>34</v>
      </c>
      <c r="E65" s="57">
        <v>11</v>
      </c>
      <c r="F65" s="56"/>
      <c r="G65" s="57"/>
      <c r="H65" s="57"/>
      <c r="I65" s="56"/>
      <c r="J65" s="57"/>
      <c r="K65" s="57"/>
      <c r="AB65" s="36">
        <f>SUM(E65+H65+K65+N65+Q65+T65)</f>
        <v>11</v>
      </c>
      <c r="AC65" s="54">
        <v>60</v>
      </c>
    </row>
    <row r="67" spans="3:29" ht="98.25">
      <c r="C67" s="25"/>
      <c r="D67" s="31"/>
      <c r="E67" s="31"/>
      <c r="F67" s="48"/>
      <c r="G67" s="31"/>
      <c r="H67" s="32"/>
      <c r="I67" s="48"/>
      <c r="J67" s="31"/>
      <c r="K67" s="31"/>
      <c r="L67" s="48"/>
      <c r="M67" s="31"/>
      <c r="N67" s="31"/>
      <c r="O67" s="48"/>
      <c r="P67" s="42"/>
      <c r="Q67" s="42"/>
      <c r="R67" s="48"/>
      <c r="S67" s="42"/>
      <c r="T67" s="42"/>
      <c r="U67" s="48"/>
      <c r="V67" s="31"/>
      <c r="W67" s="31"/>
      <c r="X67" s="48"/>
      <c r="AA67" s="25"/>
      <c r="AB67" s="35" t="s">
        <v>60</v>
      </c>
      <c r="AC67" s="53" t="s">
        <v>4</v>
      </c>
    </row>
    <row r="68" spans="2:29" ht="18">
      <c r="B68" s="52" t="s">
        <v>55</v>
      </c>
      <c r="D68" s="26">
        <v>12</v>
      </c>
      <c r="G68" s="25">
        <v>10</v>
      </c>
      <c r="J68" s="25">
        <v>4</v>
      </c>
      <c r="M68" s="25">
        <v>13</v>
      </c>
      <c r="P68">
        <v>7</v>
      </c>
      <c r="S68" s="25">
        <v>10</v>
      </c>
      <c r="AC68" s="54"/>
    </row>
    <row r="69" spans="9:29" ht="12.75">
      <c r="I69" s="56"/>
      <c r="J69" s="57"/>
      <c r="AC69" s="54"/>
    </row>
    <row r="70" spans="2:29" ht="12.75">
      <c r="B70" s="25" t="s">
        <v>27</v>
      </c>
      <c r="C70" s="25"/>
      <c r="D70" s="26">
        <v>1</v>
      </c>
      <c r="E70" s="6">
        <v>100</v>
      </c>
      <c r="F70" s="39"/>
      <c r="G70" s="25">
        <v>1</v>
      </c>
      <c r="H70" s="6">
        <v>100</v>
      </c>
      <c r="I70" s="56"/>
      <c r="J70" s="58"/>
      <c r="N70" s="6"/>
      <c r="P70" s="37"/>
      <c r="Q70" s="6"/>
      <c r="S70" s="25">
        <v>1</v>
      </c>
      <c r="T70" s="25">
        <v>100</v>
      </c>
      <c r="U70" s="39"/>
      <c r="V70" s="37"/>
      <c r="W70" s="6"/>
      <c r="X70" s="39"/>
      <c r="Y70" s="6"/>
      <c r="Z70" s="6"/>
      <c r="AA70" s="25"/>
      <c r="AB70" s="36">
        <f>SUM(E70+H70+K70+N70+Q70+T70)</f>
        <v>300</v>
      </c>
      <c r="AC70" s="54">
        <v>1</v>
      </c>
    </row>
    <row r="71" spans="2:29" ht="12.75">
      <c r="B71" s="25" t="s">
        <v>31</v>
      </c>
      <c r="C71" s="25"/>
      <c r="D71" s="26">
        <v>5</v>
      </c>
      <c r="E71" s="6">
        <v>67</v>
      </c>
      <c r="F71" s="39"/>
      <c r="G71" s="67">
        <v>2</v>
      </c>
      <c r="H71" s="6">
        <v>90</v>
      </c>
      <c r="I71" s="56"/>
      <c r="J71" s="45" t="s">
        <v>106</v>
      </c>
      <c r="K71" s="6">
        <v>100</v>
      </c>
      <c r="L71" s="49"/>
      <c r="M71" s="37"/>
      <c r="N71" s="6"/>
      <c r="O71" s="49"/>
      <c r="P71" s="66"/>
      <c r="Q71" s="6"/>
      <c r="R71" s="49"/>
      <c r="S71" s="25">
        <v>4</v>
      </c>
      <c r="T71" s="25">
        <v>70</v>
      </c>
      <c r="U71" s="39"/>
      <c r="W71" s="6"/>
      <c r="X71" s="39"/>
      <c r="Y71" s="6"/>
      <c r="Z71" s="6"/>
      <c r="AA71" s="25"/>
      <c r="AB71" s="36">
        <f>SUM(H71+K71+N71+Q71+T71)</f>
        <v>260</v>
      </c>
      <c r="AC71" s="54">
        <v>2</v>
      </c>
    </row>
    <row r="72" spans="2:29" ht="12.75">
      <c r="B72" s="25" t="s">
        <v>25</v>
      </c>
      <c r="C72" s="25"/>
      <c r="D72" s="26">
        <v>4</v>
      </c>
      <c r="E72" s="6">
        <v>75</v>
      </c>
      <c r="F72" s="39"/>
      <c r="G72" s="37">
        <v>7</v>
      </c>
      <c r="H72" s="6">
        <v>40</v>
      </c>
      <c r="I72" s="56"/>
      <c r="J72" s="57"/>
      <c r="M72" s="37">
        <v>3</v>
      </c>
      <c r="N72" s="6">
        <v>85</v>
      </c>
      <c r="P72" s="37">
        <v>2</v>
      </c>
      <c r="Q72" s="6">
        <v>86</v>
      </c>
      <c r="U72" s="39"/>
      <c r="W72" s="6"/>
      <c r="X72" s="39"/>
      <c r="Y72" s="6"/>
      <c r="Z72" s="6"/>
      <c r="AA72" s="25"/>
      <c r="AB72" s="36">
        <f>SUM(E72+K72+N72+Q72+T72)</f>
        <v>246</v>
      </c>
      <c r="AC72" s="54">
        <v>3</v>
      </c>
    </row>
    <row r="73" spans="2:29" ht="12.75">
      <c r="B73" s="25" t="s">
        <v>2</v>
      </c>
      <c r="C73" s="25"/>
      <c r="D73" s="26">
        <v>9</v>
      </c>
      <c r="E73" s="6">
        <v>33</v>
      </c>
      <c r="F73" s="39"/>
      <c r="G73" s="37">
        <v>3</v>
      </c>
      <c r="H73" s="6">
        <v>80</v>
      </c>
      <c r="I73" s="56"/>
      <c r="J73" s="57">
        <v>2</v>
      </c>
      <c r="K73" s="6">
        <v>75</v>
      </c>
      <c r="M73" s="37"/>
      <c r="N73" s="6"/>
      <c r="P73" s="37">
        <v>5</v>
      </c>
      <c r="Q73" s="6">
        <v>43</v>
      </c>
      <c r="S73" s="25">
        <v>3</v>
      </c>
      <c r="T73" s="37">
        <v>80</v>
      </c>
      <c r="U73" s="39"/>
      <c r="V73" s="37"/>
      <c r="W73" s="6"/>
      <c r="X73" s="39"/>
      <c r="Y73" s="6"/>
      <c r="Z73" s="6"/>
      <c r="AA73" s="25"/>
      <c r="AB73" s="36">
        <f>SUM(H73+K73+N73+T73)</f>
        <v>235</v>
      </c>
      <c r="AC73" s="54">
        <v>4</v>
      </c>
    </row>
    <row r="74" spans="2:29" ht="12.75">
      <c r="B74" s="25" t="s">
        <v>43</v>
      </c>
      <c r="C74" s="25"/>
      <c r="D74" s="26">
        <v>7</v>
      </c>
      <c r="E74" s="6">
        <v>50</v>
      </c>
      <c r="F74" s="39"/>
      <c r="I74" s="56"/>
      <c r="J74" s="58">
        <v>3</v>
      </c>
      <c r="K74" s="6">
        <v>50</v>
      </c>
      <c r="M74" s="37">
        <v>7</v>
      </c>
      <c r="N74" s="6">
        <v>54</v>
      </c>
      <c r="P74" s="37">
        <v>1</v>
      </c>
      <c r="Q74" s="6">
        <v>100</v>
      </c>
      <c r="S74" s="37">
        <v>5</v>
      </c>
      <c r="T74" s="37">
        <v>60</v>
      </c>
      <c r="U74" s="39"/>
      <c r="W74" s="6"/>
      <c r="X74" s="39"/>
      <c r="Y74" s="6"/>
      <c r="Z74" s="6"/>
      <c r="AA74" s="25"/>
      <c r="AB74" s="36">
        <f>SUM(N74+Q74+T74)</f>
        <v>214</v>
      </c>
      <c r="AC74" s="54">
        <v>5</v>
      </c>
    </row>
    <row r="75" spans="2:29" ht="12.75">
      <c r="B75" s="37" t="s">
        <v>36</v>
      </c>
      <c r="C75" s="25"/>
      <c r="D75" s="26">
        <v>5</v>
      </c>
      <c r="E75" s="6">
        <v>67</v>
      </c>
      <c r="F75" s="39"/>
      <c r="G75" s="25">
        <v>5</v>
      </c>
      <c r="H75" s="6">
        <v>60</v>
      </c>
      <c r="I75" s="39"/>
      <c r="M75" s="25">
        <v>7</v>
      </c>
      <c r="N75" s="6">
        <v>54</v>
      </c>
      <c r="P75" s="25"/>
      <c r="Q75" s="6"/>
      <c r="U75" s="39"/>
      <c r="W75" s="6"/>
      <c r="X75" s="39"/>
      <c r="Y75" s="6"/>
      <c r="Z75" s="6"/>
      <c r="AA75" s="25"/>
      <c r="AB75" s="36">
        <f aca="true" t="shared" si="2" ref="AB75:AB80">SUM(E75+H75+K75+N75+Q75+T75)</f>
        <v>181</v>
      </c>
      <c r="AC75" s="54">
        <v>6</v>
      </c>
    </row>
    <row r="76" spans="2:29" ht="12.75">
      <c r="B76" s="37" t="s">
        <v>77</v>
      </c>
      <c r="C76" s="25"/>
      <c r="F76" s="39"/>
      <c r="I76" s="56"/>
      <c r="J76" s="57"/>
      <c r="N76" s="6"/>
      <c r="P76" s="25">
        <v>3</v>
      </c>
      <c r="Q76" s="6">
        <v>71</v>
      </c>
      <c r="S76" s="25">
        <v>2</v>
      </c>
      <c r="T76" s="37">
        <v>90</v>
      </c>
      <c r="U76" s="39"/>
      <c r="V76" s="37"/>
      <c r="W76" s="6"/>
      <c r="X76" s="39"/>
      <c r="Y76" s="6"/>
      <c r="Z76" s="6"/>
      <c r="AA76" s="25"/>
      <c r="AB76" s="36">
        <f t="shared" si="2"/>
        <v>161</v>
      </c>
      <c r="AC76" s="54">
        <v>7</v>
      </c>
    </row>
    <row r="77" spans="2:29" ht="12.75">
      <c r="B77" s="37" t="s">
        <v>48</v>
      </c>
      <c r="C77" s="25"/>
      <c r="D77" s="26">
        <v>3</v>
      </c>
      <c r="E77" s="6">
        <v>83</v>
      </c>
      <c r="F77" s="39"/>
      <c r="G77" s="37"/>
      <c r="I77" s="56"/>
      <c r="J77" s="57"/>
      <c r="M77" s="25">
        <v>4</v>
      </c>
      <c r="N77" s="6">
        <v>77</v>
      </c>
      <c r="P77" s="25"/>
      <c r="Q77" s="6"/>
      <c r="U77" s="39"/>
      <c r="W77" s="6"/>
      <c r="X77" s="39"/>
      <c r="Y77" s="6"/>
      <c r="Z77" s="6"/>
      <c r="AA77" s="25"/>
      <c r="AB77" s="36">
        <f t="shared" si="2"/>
        <v>160</v>
      </c>
      <c r="AC77" s="54">
        <v>8</v>
      </c>
    </row>
    <row r="78" spans="2:29" ht="12.75">
      <c r="B78" s="25" t="s">
        <v>44</v>
      </c>
      <c r="C78" s="25"/>
      <c r="D78" s="26">
        <v>7</v>
      </c>
      <c r="E78" s="6">
        <v>50</v>
      </c>
      <c r="F78" s="39"/>
      <c r="I78" s="56"/>
      <c r="J78" s="57"/>
      <c r="M78" s="25">
        <v>1</v>
      </c>
      <c r="N78" s="6">
        <v>100</v>
      </c>
      <c r="P78" s="37"/>
      <c r="Q78" s="6"/>
      <c r="U78" s="39"/>
      <c r="W78" s="6"/>
      <c r="X78" s="39"/>
      <c r="Y78" s="6"/>
      <c r="Z78" s="6"/>
      <c r="AA78" s="25"/>
      <c r="AB78" s="36">
        <f t="shared" si="2"/>
        <v>150</v>
      </c>
      <c r="AC78" s="54">
        <v>9</v>
      </c>
    </row>
    <row r="79" spans="2:29" ht="12.75">
      <c r="B79" s="25" t="s">
        <v>66</v>
      </c>
      <c r="C79" s="25"/>
      <c r="F79" s="39"/>
      <c r="G79" s="25">
        <v>5</v>
      </c>
      <c r="H79" s="6">
        <v>60</v>
      </c>
      <c r="I79" s="56"/>
      <c r="J79" s="57"/>
      <c r="M79" s="37">
        <v>5</v>
      </c>
      <c r="N79" s="6">
        <v>69</v>
      </c>
      <c r="P79" s="25"/>
      <c r="Q79" s="6"/>
      <c r="U79" s="39"/>
      <c r="V79" s="37"/>
      <c r="W79" s="6"/>
      <c r="X79" s="39"/>
      <c r="Y79" s="6"/>
      <c r="Z79" s="6"/>
      <c r="AA79" s="25"/>
      <c r="AB79" s="36">
        <f t="shared" si="2"/>
        <v>129</v>
      </c>
      <c r="AC79" s="54">
        <v>10</v>
      </c>
    </row>
    <row r="80" spans="2:29" ht="12.75">
      <c r="B80" s="37" t="s">
        <v>45</v>
      </c>
      <c r="C80" s="25"/>
      <c r="F80" s="39"/>
      <c r="G80" s="37">
        <v>4</v>
      </c>
      <c r="H80" s="6">
        <v>70</v>
      </c>
      <c r="I80" s="56"/>
      <c r="J80" s="57"/>
      <c r="N80" s="6"/>
      <c r="P80" s="25"/>
      <c r="Q80" s="6"/>
      <c r="S80" s="25">
        <v>7</v>
      </c>
      <c r="T80" s="25">
        <v>40</v>
      </c>
      <c r="U80" s="39"/>
      <c r="W80" s="6"/>
      <c r="X80" s="39"/>
      <c r="Y80" s="6"/>
      <c r="Z80" s="6"/>
      <c r="AA80" s="25"/>
      <c r="AB80" s="36">
        <f t="shared" si="2"/>
        <v>110</v>
      </c>
      <c r="AC80" s="54">
        <v>11</v>
      </c>
    </row>
    <row r="81" spans="2:29" ht="12.75">
      <c r="B81" s="25" t="s">
        <v>24</v>
      </c>
      <c r="C81" s="25"/>
      <c r="D81" s="26">
        <v>11</v>
      </c>
      <c r="E81" s="6">
        <v>17</v>
      </c>
      <c r="F81" s="39"/>
      <c r="G81" s="37">
        <v>7</v>
      </c>
      <c r="H81" s="6">
        <v>40</v>
      </c>
      <c r="I81" s="56"/>
      <c r="J81" s="57"/>
      <c r="M81" s="37">
        <v>11</v>
      </c>
      <c r="N81" s="6">
        <v>23</v>
      </c>
      <c r="P81" s="37">
        <v>5</v>
      </c>
      <c r="Q81" s="6">
        <v>43</v>
      </c>
      <c r="S81" s="37">
        <v>9</v>
      </c>
      <c r="T81" s="37">
        <v>20</v>
      </c>
      <c r="U81" s="39"/>
      <c r="W81" s="6"/>
      <c r="X81" s="39"/>
      <c r="Y81" s="6"/>
      <c r="Z81" s="6"/>
      <c r="AA81" s="25"/>
      <c r="AB81" s="36">
        <f>SUM(H81+K81+N81+Q81)</f>
        <v>106</v>
      </c>
      <c r="AC81" s="54">
        <v>12</v>
      </c>
    </row>
    <row r="82" spans="2:29" ht="12.75">
      <c r="B82" s="25" t="s">
        <v>40</v>
      </c>
      <c r="C82" s="25"/>
      <c r="F82" s="39"/>
      <c r="G82" s="37"/>
      <c r="I82" s="56"/>
      <c r="J82" s="57"/>
      <c r="M82" s="25">
        <v>2</v>
      </c>
      <c r="N82" s="6">
        <v>92</v>
      </c>
      <c r="P82" s="25"/>
      <c r="Q82" s="6"/>
      <c r="U82" s="39"/>
      <c r="V82" s="37"/>
      <c r="W82" s="6"/>
      <c r="X82" s="39"/>
      <c r="Y82" s="6"/>
      <c r="Z82" s="6"/>
      <c r="AA82" s="25"/>
      <c r="AB82" s="36">
        <f>SUM(E82+H82+K82+N82+Q82+T82)</f>
        <v>92</v>
      </c>
      <c r="AC82" s="54">
        <v>13</v>
      </c>
    </row>
    <row r="83" spans="2:29" ht="12.75">
      <c r="B83" s="25" t="s">
        <v>92</v>
      </c>
      <c r="C83" s="25"/>
      <c r="D83" s="26">
        <v>2</v>
      </c>
      <c r="E83" s="6">
        <v>92</v>
      </c>
      <c r="F83" s="39"/>
      <c r="G83" s="37"/>
      <c r="I83" s="56"/>
      <c r="J83" s="58"/>
      <c r="M83" s="37"/>
      <c r="N83" s="6"/>
      <c r="P83" s="25"/>
      <c r="Q83" s="6"/>
      <c r="S83" s="37"/>
      <c r="T83" s="6"/>
      <c r="U83" s="39"/>
      <c r="W83" s="6"/>
      <c r="X83" s="39"/>
      <c r="Y83" s="6"/>
      <c r="Z83" s="6"/>
      <c r="AA83" s="25"/>
      <c r="AB83" s="36">
        <f>SUM(E83+H83+K83+N83+Q83+T83)</f>
        <v>92</v>
      </c>
      <c r="AC83" s="54">
        <v>14</v>
      </c>
    </row>
    <row r="84" spans="2:29" ht="12.75">
      <c r="B84" s="37" t="s">
        <v>69</v>
      </c>
      <c r="C84" s="25"/>
      <c r="D84" s="26">
        <v>12</v>
      </c>
      <c r="E84" s="6">
        <v>8</v>
      </c>
      <c r="F84" s="39"/>
      <c r="G84" s="37">
        <v>10</v>
      </c>
      <c r="H84" s="6">
        <v>10</v>
      </c>
      <c r="I84" s="39"/>
      <c r="M84" s="37">
        <v>13</v>
      </c>
      <c r="N84" s="6">
        <v>8</v>
      </c>
      <c r="P84" s="25">
        <v>4</v>
      </c>
      <c r="Q84" s="6">
        <v>57</v>
      </c>
      <c r="S84" s="37">
        <v>9</v>
      </c>
      <c r="T84" s="37">
        <v>20</v>
      </c>
      <c r="U84" s="39"/>
      <c r="W84" s="6"/>
      <c r="X84" s="39"/>
      <c r="Y84" s="6"/>
      <c r="Z84" s="6"/>
      <c r="AA84" s="25"/>
      <c r="AB84" s="36">
        <f>SUM(H84+K84+Q84+T84)</f>
        <v>87</v>
      </c>
      <c r="AC84" s="54">
        <v>15</v>
      </c>
    </row>
    <row r="85" spans="2:29" ht="12.75">
      <c r="B85" s="37" t="s">
        <v>72</v>
      </c>
      <c r="C85" s="25"/>
      <c r="F85" s="39"/>
      <c r="G85" s="37"/>
      <c r="I85" s="56"/>
      <c r="J85" s="57"/>
      <c r="M85" s="25">
        <v>5</v>
      </c>
      <c r="N85" s="6">
        <v>69</v>
      </c>
      <c r="P85" s="25"/>
      <c r="Q85" s="6"/>
      <c r="U85" s="39"/>
      <c r="W85" s="6"/>
      <c r="X85" s="39"/>
      <c r="Y85" s="6"/>
      <c r="Z85" s="6"/>
      <c r="AA85" s="25"/>
      <c r="AB85" s="36">
        <f aca="true" t="shared" si="3" ref="AB85:AB92">SUM(E85+H85+K85+N85+Q85+T85)</f>
        <v>69</v>
      </c>
      <c r="AC85" s="54">
        <v>16</v>
      </c>
    </row>
    <row r="86" spans="2:29" ht="12.75">
      <c r="B86" s="37" t="s">
        <v>82</v>
      </c>
      <c r="C86" s="25"/>
      <c r="F86" s="39"/>
      <c r="G86" s="37">
        <v>7</v>
      </c>
      <c r="H86" s="6">
        <v>40</v>
      </c>
      <c r="I86" s="56"/>
      <c r="J86" s="57"/>
      <c r="M86" s="37">
        <v>11</v>
      </c>
      <c r="N86" s="6">
        <v>23</v>
      </c>
      <c r="P86" s="25"/>
      <c r="Q86" s="6"/>
      <c r="U86" s="39"/>
      <c r="W86" s="6"/>
      <c r="X86" s="39"/>
      <c r="Y86" s="6"/>
      <c r="Z86" s="6"/>
      <c r="AA86" s="25"/>
      <c r="AB86" s="36">
        <f t="shared" si="3"/>
        <v>63</v>
      </c>
      <c r="AC86" s="54">
        <v>17</v>
      </c>
    </row>
    <row r="87" spans="2:29" ht="12.75">
      <c r="B87" s="37" t="s">
        <v>113</v>
      </c>
      <c r="C87" s="25"/>
      <c r="F87" s="39"/>
      <c r="G87" s="37"/>
      <c r="I87" s="56"/>
      <c r="J87" s="57"/>
      <c r="M87" s="37"/>
      <c r="N87" s="6"/>
      <c r="P87" s="25"/>
      <c r="Q87" s="6"/>
      <c r="S87" s="25">
        <v>5</v>
      </c>
      <c r="T87" s="25">
        <v>60</v>
      </c>
      <c r="U87" s="39"/>
      <c r="W87" s="6"/>
      <c r="X87" s="39"/>
      <c r="Y87" s="6"/>
      <c r="Z87" s="6"/>
      <c r="AA87" s="25"/>
      <c r="AB87" s="36">
        <f t="shared" si="3"/>
        <v>60</v>
      </c>
      <c r="AC87" s="54">
        <v>18</v>
      </c>
    </row>
    <row r="88" spans="2:29" ht="12.75">
      <c r="B88" s="37" t="s">
        <v>108</v>
      </c>
      <c r="C88" s="25"/>
      <c r="F88" s="39"/>
      <c r="G88" s="37"/>
      <c r="I88" s="56"/>
      <c r="J88" s="57"/>
      <c r="M88" s="25">
        <v>9</v>
      </c>
      <c r="N88" s="6">
        <v>38</v>
      </c>
      <c r="P88" s="25"/>
      <c r="Q88" s="6"/>
      <c r="U88" s="39"/>
      <c r="W88" s="6"/>
      <c r="X88" s="39"/>
      <c r="Y88" s="6"/>
      <c r="Z88" s="6"/>
      <c r="AA88" s="25"/>
      <c r="AB88" s="36">
        <f t="shared" si="3"/>
        <v>38</v>
      </c>
      <c r="AC88" s="54">
        <v>19</v>
      </c>
    </row>
    <row r="89" spans="2:29" ht="12.75">
      <c r="B89" s="25" t="s">
        <v>38</v>
      </c>
      <c r="C89" s="25"/>
      <c r="F89" s="39"/>
      <c r="G89" s="37"/>
      <c r="I89" s="56"/>
      <c r="J89" s="57"/>
      <c r="M89" s="25">
        <v>10</v>
      </c>
      <c r="N89" s="6">
        <v>31</v>
      </c>
      <c r="P89" s="25"/>
      <c r="Q89" s="6"/>
      <c r="T89" s="6"/>
      <c r="U89" s="39"/>
      <c r="W89" s="6"/>
      <c r="X89" s="39"/>
      <c r="Y89" s="6"/>
      <c r="Z89" s="6"/>
      <c r="AA89" s="25"/>
      <c r="AB89" s="36">
        <f t="shared" si="3"/>
        <v>31</v>
      </c>
      <c r="AC89" s="54">
        <v>20</v>
      </c>
    </row>
    <row r="90" spans="2:29" ht="12.75">
      <c r="B90" s="25" t="s">
        <v>93</v>
      </c>
      <c r="C90" s="25"/>
      <c r="D90" s="26">
        <v>10</v>
      </c>
      <c r="E90" s="6">
        <v>25</v>
      </c>
      <c r="F90" s="39"/>
      <c r="G90" s="37"/>
      <c r="I90" s="39"/>
      <c r="N90" s="6"/>
      <c r="P90" s="25"/>
      <c r="Q90" s="6"/>
      <c r="T90" s="6"/>
      <c r="U90" s="39"/>
      <c r="W90" s="6"/>
      <c r="X90" s="39"/>
      <c r="Y90" s="6"/>
      <c r="Z90" s="6"/>
      <c r="AA90" s="25"/>
      <c r="AB90" s="36">
        <f t="shared" si="3"/>
        <v>25</v>
      </c>
      <c r="AC90" s="54">
        <v>21</v>
      </c>
    </row>
    <row r="91" spans="2:29" ht="12.75">
      <c r="B91" s="37" t="s">
        <v>70</v>
      </c>
      <c r="C91" s="25"/>
      <c r="F91" s="39"/>
      <c r="G91" s="37"/>
      <c r="I91" s="39"/>
      <c r="J91" s="25">
        <v>4</v>
      </c>
      <c r="K91" s="6">
        <v>25</v>
      </c>
      <c r="N91" s="6"/>
      <c r="P91" s="25"/>
      <c r="Q91" s="6"/>
      <c r="T91" s="6"/>
      <c r="U91" s="39"/>
      <c r="W91" s="6"/>
      <c r="X91" s="39"/>
      <c r="Y91" s="6"/>
      <c r="Z91" s="6"/>
      <c r="AA91" s="25"/>
      <c r="AB91" s="36">
        <f t="shared" si="3"/>
        <v>25</v>
      </c>
      <c r="AC91" s="54">
        <v>21</v>
      </c>
    </row>
    <row r="92" spans="2:29" ht="12.75">
      <c r="B92" s="37" t="s">
        <v>50</v>
      </c>
      <c r="P92">
        <v>7</v>
      </c>
      <c r="Q92" s="25">
        <v>14</v>
      </c>
      <c r="AB92" s="36">
        <f t="shared" si="3"/>
        <v>14</v>
      </c>
      <c r="AC92" s="64">
        <v>23</v>
      </c>
    </row>
    <row r="94" spans="4:29" ht="98.25">
      <c r="D94" s="31"/>
      <c r="E94" s="31"/>
      <c r="F94" s="48"/>
      <c r="G94" s="31"/>
      <c r="H94" s="32"/>
      <c r="I94" s="48"/>
      <c r="J94" s="31"/>
      <c r="K94" s="31"/>
      <c r="L94" s="48"/>
      <c r="M94" s="31"/>
      <c r="N94" s="31"/>
      <c r="O94" s="48"/>
      <c r="P94" s="42"/>
      <c r="Q94" s="42"/>
      <c r="R94" s="48"/>
      <c r="S94" s="42"/>
      <c r="T94" s="42"/>
      <c r="U94" s="48"/>
      <c r="V94" s="31"/>
      <c r="W94" s="31"/>
      <c r="X94" s="48"/>
      <c r="AA94" s="24"/>
      <c r="AB94" s="35" t="s">
        <v>60</v>
      </c>
      <c r="AC94" s="53" t="s">
        <v>4</v>
      </c>
    </row>
    <row r="95" ht="12.75">
      <c r="AC95" s="54"/>
    </row>
    <row r="96" ht="12.75">
      <c r="AC96" s="54"/>
    </row>
    <row r="97" spans="2:29" ht="18">
      <c r="B97" s="52" t="s">
        <v>73</v>
      </c>
      <c r="E97" s="6">
        <v>8</v>
      </c>
      <c r="G97" s="25">
        <v>6</v>
      </c>
      <c r="J97" s="25">
        <v>4</v>
      </c>
      <c r="M97" s="25">
        <v>7</v>
      </c>
      <c r="P97">
        <v>8</v>
      </c>
      <c r="AC97" s="54"/>
    </row>
    <row r="98" spans="4:29" ht="12.75">
      <c r="D98" s="41"/>
      <c r="J98" s="43"/>
      <c r="AC98" s="54"/>
    </row>
    <row r="99" spans="2:29" ht="12.75">
      <c r="B99" s="25" t="s">
        <v>66</v>
      </c>
      <c r="D99" s="41">
        <v>1</v>
      </c>
      <c r="E99" s="6">
        <v>100</v>
      </c>
      <c r="G99" s="25">
        <v>2</v>
      </c>
      <c r="H99" s="6">
        <v>83</v>
      </c>
      <c r="J99" s="43">
        <v>1</v>
      </c>
      <c r="K99" s="6">
        <v>100</v>
      </c>
      <c r="M99" s="25">
        <v>2</v>
      </c>
      <c r="N99" s="37">
        <v>86</v>
      </c>
      <c r="P99" s="37">
        <v>1</v>
      </c>
      <c r="Q99" s="37">
        <v>100</v>
      </c>
      <c r="AB99" s="36">
        <f>SUM(E99+K99+Q99+T99)</f>
        <v>300</v>
      </c>
      <c r="AC99" s="54">
        <v>1</v>
      </c>
    </row>
    <row r="100" spans="2:29" ht="12.75">
      <c r="B100" s="25" t="s">
        <v>37</v>
      </c>
      <c r="G100" s="25">
        <v>3</v>
      </c>
      <c r="H100" s="6">
        <v>67</v>
      </c>
      <c r="M100" s="37">
        <v>3</v>
      </c>
      <c r="N100" s="6">
        <v>71</v>
      </c>
      <c r="P100" s="37">
        <v>4</v>
      </c>
      <c r="Q100" s="6">
        <v>63</v>
      </c>
      <c r="S100" s="37"/>
      <c r="T100" s="37"/>
      <c r="V100" s="37"/>
      <c r="W100" s="37"/>
      <c r="AB100" s="36">
        <f>SUM(E100+H100+K100+N100+Q100+T100)</f>
        <v>201</v>
      </c>
      <c r="AC100" s="54">
        <f>AC99+1</f>
        <v>2</v>
      </c>
    </row>
    <row r="101" spans="2:29" ht="12.75">
      <c r="B101" s="25" t="s">
        <v>32</v>
      </c>
      <c r="C101" s="25"/>
      <c r="D101" s="26">
        <v>2</v>
      </c>
      <c r="E101" s="6">
        <v>88</v>
      </c>
      <c r="G101" s="37"/>
      <c r="M101" s="25">
        <v>1</v>
      </c>
      <c r="N101" s="6">
        <v>100</v>
      </c>
      <c r="P101" s="25"/>
      <c r="Q101" s="6"/>
      <c r="S101" s="37"/>
      <c r="T101" s="37"/>
      <c r="AA101" s="25"/>
      <c r="AB101" s="36">
        <f>SUM(E101+H101+K101+N101+Q101+T101)</f>
        <v>188</v>
      </c>
      <c r="AC101" s="54">
        <f>AC100+1</f>
        <v>3</v>
      </c>
    </row>
    <row r="102" spans="2:29" ht="12.75">
      <c r="B102" s="25" t="s">
        <v>31</v>
      </c>
      <c r="C102" s="25"/>
      <c r="G102" s="25">
        <v>1</v>
      </c>
      <c r="H102" s="6">
        <v>100</v>
      </c>
      <c r="N102" s="6"/>
      <c r="P102" s="25">
        <v>3</v>
      </c>
      <c r="Q102" s="6">
        <v>75</v>
      </c>
      <c r="T102" s="37"/>
      <c r="AA102" s="25"/>
      <c r="AB102" s="36">
        <f>SUM(E102+H102+K102+N102+Q102+T102)</f>
        <v>175</v>
      </c>
      <c r="AC102" s="54">
        <v>4</v>
      </c>
    </row>
    <row r="103" spans="2:29" ht="12.75">
      <c r="B103" s="37" t="s">
        <v>78</v>
      </c>
      <c r="C103" s="25"/>
      <c r="D103" s="26">
        <v>4</v>
      </c>
      <c r="E103" s="6">
        <v>63</v>
      </c>
      <c r="M103" s="25">
        <v>4</v>
      </c>
      <c r="N103" s="6">
        <v>57</v>
      </c>
      <c r="P103" s="25">
        <v>5</v>
      </c>
      <c r="Q103" s="6">
        <v>50</v>
      </c>
      <c r="T103" s="37"/>
      <c r="AA103" s="25"/>
      <c r="AB103" s="36">
        <f>SUM(E103+H103+K103+N103+Q103+T103)</f>
        <v>170</v>
      </c>
      <c r="AC103" s="54">
        <v>5</v>
      </c>
    </row>
    <row r="104" spans="2:29" ht="12.75">
      <c r="B104" s="25" t="s">
        <v>82</v>
      </c>
      <c r="C104" s="25"/>
      <c r="G104" s="37">
        <v>5</v>
      </c>
      <c r="H104" s="6">
        <v>33</v>
      </c>
      <c r="M104" s="25">
        <v>5</v>
      </c>
      <c r="N104" s="6">
        <v>43</v>
      </c>
      <c r="P104" s="25">
        <v>2</v>
      </c>
      <c r="Q104" s="6">
        <v>88</v>
      </c>
      <c r="T104" s="37"/>
      <c r="AA104" s="25"/>
      <c r="AB104" s="36">
        <f>SUM(E104+H104+K104+N104+Q104+T104)</f>
        <v>164</v>
      </c>
      <c r="AC104" s="54">
        <v>6</v>
      </c>
    </row>
    <row r="105" spans="2:32" s="25" customFormat="1" ht="12.75">
      <c r="B105" s="25" t="s">
        <v>33</v>
      </c>
      <c r="D105" s="26">
        <v>5</v>
      </c>
      <c r="E105" s="6">
        <v>50</v>
      </c>
      <c r="F105" s="26"/>
      <c r="G105" s="37">
        <v>5</v>
      </c>
      <c r="H105" s="6">
        <v>33</v>
      </c>
      <c r="I105" s="26"/>
      <c r="J105" s="37">
        <v>4</v>
      </c>
      <c r="K105" s="6">
        <v>25</v>
      </c>
      <c r="L105" s="26"/>
      <c r="M105" s="37">
        <v>7</v>
      </c>
      <c r="N105" s="6">
        <v>14</v>
      </c>
      <c r="O105" s="26"/>
      <c r="P105" s="37"/>
      <c r="Q105" s="6"/>
      <c r="R105" s="26"/>
      <c r="S105" s="37"/>
      <c r="T105" s="37"/>
      <c r="U105" s="26"/>
      <c r="V105" s="37"/>
      <c r="W105" s="37"/>
      <c r="X105" s="26"/>
      <c r="AB105" s="36">
        <f>SUM(E105+H105+K105+Q105+T105)</f>
        <v>108</v>
      </c>
      <c r="AC105" s="54">
        <v>7</v>
      </c>
      <c r="AF105"/>
    </row>
    <row r="106" spans="2:32" s="25" customFormat="1" ht="12.75">
      <c r="B106" s="25" t="s">
        <v>92</v>
      </c>
      <c r="D106" s="26">
        <v>3</v>
      </c>
      <c r="E106" s="6">
        <v>75</v>
      </c>
      <c r="F106" s="26"/>
      <c r="G106" s="37"/>
      <c r="H106" s="6"/>
      <c r="I106" s="26"/>
      <c r="K106" s="6"/>
      <c r="L106" s="26"/>
      <c r="N106" s="6"/>
      <c r="O106" s="26"/>
      <c r="Q106" s="6"/>
      <c r="R106" s="26"/>
      <c r="T106" s="37"/>
      <c r="U106" s="26"/>
      <c r="X106" s="26"/>
      <c r="AB106" s="36">
        <f aca="true" t="shared" si="4" ref="AB106:AB115">SUM(E106+H106+K106+N106+Q106+T106)</f>
        <v>75</v>
      </c>
      <c r="AC106" s="54">
        <v>8</v>
      </c>
      <c r="AF106"/>
    </row>
    <row r="107" spans="2:32" s="25" customFormat="1" ht="12.75">
      <c r="B107" s="37" t="s">
        <v>79</v>
      </c>
      <c r="C107"/>
      <c r="D107" s="26">
        <v>7</v>
      </c>
      <c r="E107" s="46" t="s">
        <v>100</v>
      </c>
      <c r="F107" s="49"/>
      <c r="G107" s="37"/>
      <c r="H107" s="6"/>
      <c r="I107" s="26"/>
      <c r="K107" s="6"/>
      <c r="L107" s="26"/>
      <c r="M107" s="37"/>
      <c r="N107" s="6"/>
      <c r="O107" s="26"/>
      <c r="P107">
        <v>5</v>
      </c>
      <c r="Q107" s="6">
        <v>50</v>
      </c>
      <c r="R107" s="26"/>
      <c r="U107" s="26"/>
      <c r="X107" s="26"/>
      <c r="AA107"/>
      <c r="AB107" s="36">
        <f t="shared" si="4"/>
        <v>75</v>
      </c>
      <c r="AC107" s="54">
        <v>8</v>
      </c>
      <c r="AF107"/>
    </row>
    <row r="108" spans="2:29" ht="12.75">
      <c r="B108" s="37" t="s">
        <v>57</v>
      </c>
      <c r="J108" s="25">
        <v>2</v>
      </c>
      <c r="K108" s="6">
        <v>75</v>
      </c>
      <c r="AB108" s="36">
        <f t="shared" si="4"/>
        <v>75</v>
      </c>
      <c r="AC108" s="54">
        <v>8</v>
      </c>
    </row>
    <row r="109" spans="2:32" s="25" customFormat="1" ht="12.75">
      <c r="B109" s="37" t="s">
        <v>47</v>
      </c>
      <c r="C109"/>
      <c r="D109" s="26"/>
      <c r="E109" s="46"/>
      <c r="F109" s="49"/>
      <c r="G109" s="37">
        <v>4</v>
      </c>
      <c r="H109" s="6">
        <v>50</v>
      </c>
      <c r="I109" s="26"/>
      <c r="K109" s="6"/>
      <c r="L109" s="26"/>
      <c r="M109" s="37"/>
      <c r="N109" s="6"/>
      <c r="O109" s="26"/>
      <c r="P109"/>
      <c r="Q109" s="6"/>
      <c r="R109" s="26"/>
      <c r="U109" s="26"/>
      <c r="X109" s="26"/>
      <c r="AA109"/>
      <c r="AB109" s="36">
        <f>SUM(E109+H109+K109+N109+Q109+T109)</f>
        <v>50</v>
      </c>
      <c r="AC109" s="54">
        <v>11</v>
      </c>
      <c r="AF109"/>
    </row>
    <row r="110" spans="2:29" ht="12.75">
      <c r="B110" s="37" t="s">
        <v>81</v>
      </c>
      <c r="C110" s="25"/>
      <c r="D110" s="26">
        <v>5</v>
      </c>
      <c r="E110" s="6">
        <v>50</v>
      </c>
      <c r="G110" s="37"/>
      <c r="N110" s="6"/>
      <c r="P110" s="25"/>
      <c r="Q110" s="6"/>
      <c r="T110" s="37"/>
      <c r="AA110" s="25"/>
      <c r="AB110" s="36">
        <f t="shared" si="4"/>
        <v>50</v>
      </c>
      <c r="AC110" s="54">
        <v>11</v>
      </c>
    </row>
    <row r="111" spans="2:32" s="25" customFormat="1" ht="12.75">
      <c r="B111" s="37" t="s">
        <v>71</v>
      </c>
      <c r="C111"/>
      <c r="D111" s="26"/>
      <c r="E111" s="46"/>
      <c r="F111" s="49"/>
      <c r="G111" s="37"/>
      <c r="H111" s="6"/>
      <c r="I111" s="26"/>
      <c r="J111" s="25">
        <v>3</v>
      </c>
      <c r="K111" s="6">
        <v>50</v>
      </c>
      <c r="L111" s="26"/>
      <c r="M111" s="37"/>
      <c r="N111" s="6"/>
      <c r="O111" s="26"/>
      <c r="P111"/>
      <c r="Q111" s="6"/>
      <c r="R111" s="26"/>
      <c r="U111" s="26"/>
      <c r="X111" s="26"/>
      <c r="AA111"/>
      <c r="AB111" s="36">
        <f t="shared" si="4"/>
        <v>50</v>
      </c>
      <c r="AC111" s="54">
        <v>11</v>
      </c>
      <c r="AF111"/>
    </row>
    <row r="112" spans="2:29" ht="12.75">
      <c r="B112" s="25" t="s">
        <v>46</v>
      </c>
      <c r="C112" s="25"/>
      <c r="G112" s="37"/>
      <c r="J112" s="37"/>
      <c r="M112" s="37">
        <v>6</v>
      </c>
      <c r="N112" s="6">
        <v>29</v>
      </c>
      <c r="P112" s="25"/>
      <c r="Q112" s="6"/>
      <c r="T112" s="37"/>
      <c r="AA112" s="25"/>
      <c r="AB112" s="36">
        <f t="shared" si="4"/>
        <v>29</v>
      </c>
      <c r="AC112" s="54">
        <v>14</v>
      </c>
    </row>
    <row r="113" spans="2:29" ht="12.75">
      <c r="B113" s="37" t="s">
        <v>74</v>
      </c>
      <c r="D113" s="26">
        <v>7</v>
      </c>
      <c r="E113" s="6">
        <v>25</v>
      </c>
      <c r="AB113" s="36">
        <f t="shared" si="4"/>
        <v>25</v>
      </c>
      <c r="AC113" s="54">
        <v>15</v>
      </c>
    </row>
    <row r="114" spans="2:32" s="25" customFormat="1" ht="12.75">
      <c r="B114" s="37" t="s">
        <v>80</v>
      </c>
      <c r="C114"/>
      <c r="D114" s="26"/>
      <c r="E114" s="46"/>
      <c r="F114" s="49"/>
      <c r="G114" s="37"/>
      <c r="H114" s="6"/>
      <c r="I114" s="26"/>
      <c r="K114" s="6"/>
      <c r="L114" s="26"/>
      <c r="M114" s="37"/>
      <c r="N114" s="6"/>
      <c r="O114" s="26"/>
      <c r="P114">
        <v>7</v>
      </c>
      <c r="Q114" s="6">
        <v>25</v>
      </c>
      <c r="R114" s="26"/>
      <c r="U114" s="26"/>
      <c r="X114" s="26"/>
      <c r="AA114"/>
      <c r="AB114" s="36">
        <f t="shared" si="4"/>
        <v>25</v>
      </c>
      <c r="AC114" s="54">
        <v>15</v>
      </c>
      <c r="AF114"/>
    </row>
    <row r="115" spans="2:32" s="25" customFormat="1" ht="12.75">
      <c r="B115" s="25" t="s">
        <v>104</v>
      </c>
      <c r="C115"/>
      <c r="D115" s="26"/>
      <c r="E115" s="46"/>
      <c r="F115" s="49"/>
      <c r="G115" s="37"/>
      <c r="H115" s="6"/>
      <c r="I115" s="26"/>
      <c r="K115" s="6"/>
      <c r="L115" s="26"/>
      <c r="M115" s="37"/>
      <c r="N115" s="6"/>
      <c r="O115" s="26"/>
      <c r="P115">
        <v>7</v>
      </c>
      <c r="Q115" s="6">
        <v>25</v>
      </c>
      <c r="R115" s="26"/>
      <c r="U115" s="26"/>
      <c r="X115" s="26"/>
      <c r="AA115"/>
      <c r="AB115" s="36">
        <f t="shared" si="4"/>
        <v>25</v>
      </c>
      <c r="AC115" s="54">
        <v>15</v>
      </c>
      <c r="AF115"/>
    </row>
    <row r="116" spans="14:29" ht="12.75">
      <c r="N116" s="6"/>
      <c r="Q116" s="6"/>
      <c r="T116" s="37"/>
      <c r="AC116" s="54"/>
    </row>
    <row r="117" spans="2:29" ht="18">
      <c r="B117" s="52" t="s">
        <v>52</v>
      </c>
      <c r="D117" s="26">
        <v>3</v>
      </c>
      <c r="G117" s="37">
        <v>0</v>
      </c>
      <c r="J117" s="25">
        <v>3</v>
      </c>
      <c r="M117" s="25">
        <v>3</v>
      </c>
      <c r="P117">
        <v>3</v>
      </c>
      <c r="AC117" s="54"/>
    </row>
    <row r="118" spans="14:29" ht="12.75">
      <c r="N118" s="6"/>
      <c r="Q118" s="6"/>
      <c r="T118" s="37"/>
      <c r="AC118" s="54"/>
    </row>
    <row r="119" spans="2:29" ht="12.75">
      <c r="B119" s="37" t="s">
        <v>66</v>
      </c>
      <c r="D119" s="26">
        <v>1</v>
      </c>
      <c r="E119" s="6">
        <v>100</v>
      </c>
      <c r="G119" s="37"/>
      <c r="J119" s="25">
        <v>2</v>
      </c>
      <c r="K119" s="6">
        <v>67</v>
      </c>
      <c r="M119" s="25">
        <v>1</v>
      </c>
      <c r="N119" s="6">
        <v>100</v>
      </c>
      <c r="P119" s="37">
        <v>2</v>
      </c>
      <c r="Q119" s="6">
        <v>67</v>
      </c>
      <c r="T119" s="37"/>
      <c r="AB119" s="36">
        <f>SUM(E119+H119+K119+N119+T119)</f>
        <v>267</v>
      </c>
      <c r="AC119" s="54">
        <v>1</v>
      </c>
    </row>
    <row r="120" spans="2:29" ht="12.75">
      <c r="B120" s="25" t="s">
        <v>31</v>
      </c>
      <c r="J120" s="25">
        <v>1</v>
      </c>
      <c r="K120" s="6">
        <v>100</v>
      </c>
      <c r="N120" s="6"/>
      <c r="P120">
        <v>1</v>
      </c>
      <c r="Q120" s="6">
        <v>100</v>
      </c>
      <c r="T120" s="37"/>
      <c r="AB120" s="36">
        <f>SUM(E120+H120+K120+N120+Q120+T120)</f>
        <v>200</v>
      </c>
      <c r="AC120" s="54">
        <v>2</v>
      </c>
    </row>
    <row r="121" spans="2:29" ht="12.75">
      <c r="B121" s="37" t="s">
        <v>82</v>
      </c>
      <c r="D121" s="26">
        <v>2</v>
      </c>
      <c r="E121" s="6">
        <v>67</v>
      </c>
      <c r="G121" s="37"/>
      <c r="M121" s="37">
        <v>2</v>
      </c>
      <c r="N121" s="6">
        <v>67</v>
      </c>
      <c r="P121">
        <v>3</v>
      </c>
      <c r="Q121" s="6">
        <v>33</v>
      </c>
      <c r="T121" s="37"/>
      <c r="V121" s="37"/>
      <c r="W121" s="37"/>
      <c r="AB121" s="36">
        <f>SUM(E121+H121+K121+N121+Q121+T121)</f>
        <v>167</v>
      </c>
      <c r="AC121" s="54">
        <v>3</v>
      </c>
    </row>
    <row r="122" spans="2:29" ht="12.75">
      <c r="B122" s="37" t="s">
        <v>33</v>
      </c>
      <c r="D122" s="26">
        <v>3</v>
      </c>
      <c r="E122" s="6">
        <v>33</v>
      </c>
      <c r="G122" s="37"/>
      <c r="J122" s="37">
        <v>3</v>
      </c>
      <c r="K122" s="6">
        <v>33</v>
      </c>
      <c r="M122" s="25">
        <v>3</v>
      </c>
      <c r="N122" s="6">
        <v>33</v>
      </c>
      <c r="Q122" s="6"/>
      <c r="T122" s="37"/>
      <c r="AB122" s="36">
        <f>SUM(E122+H122+K122+N122+Q122+T122)</f>
        <v>99</v>
      </c>
      <c r="AC122" s="54">
        <v>4</v>
      </c>
    </row>
    <row r="123" ht="12.75">
      <c r="AC123" s="54"/>
    </row>
    <row r="124" spans="2:29" ht="18">
      <c r="B124" s="52" t="s">
        <v>53</v>
      </c>
      <c r="D124" s="26">
        <v>0</v>
      </c>
      <c r="G124" s="25">
        <v>0</v>
      </c>
      <c r="J124" s="25">
        <v>0</v>
      </c>
      <c r="M124" s="25">
        <v>3</v>
      </c>
      <c r="P124">
        <v>0</v>
      </c>
      <c r="S124" s="25">
        <v>2</v>
      </c>
      <c r="AC124" s="54"/>
    </row>
    <row r="125" spans="2:29" ht="12.75">
      <c r="B125" s="29"/>
      <c r="AC125" s="54"/>
    </row>
    <row r="126" spans="2:29" ht="12.75">
      <c r="B126" s="63" t="s">
        <v>111</v>
      </c>
      <c r="M126" s="37">
        <v>3</v>
      </c>
      <c r="N126" s="25">
        <v>33</v>
      </c>
      <c r="S126" s="25">
        <v>1</v>
      </c>
      <c r="T126" s="25">
        <v>100</v>
      </c>
      <c r="AB126" s="36">
        <f>SUM(E126+H126+K126+N126+Q126+T126)</f>
        <v>133</v>
      </c>
      <c r="AC126" s="54">
        <v>1</v>
      </c>
    </row>
    <row r="127" spans="2:29" ht="12.75">
      <c r="B127" s="63" t="s">
        <v>49</v>
      </c>
      <c r="M127" s="25">
        <v>1</v>
      </c>
      <c r="N127" s="25">
        <v>100</v>
      </c>
      <c r="AB127" s="36">
        <f>SUM(E127+H127+K127+N127+Q127+T127)</f>
        <v>100</v>
      </c>
      <c r="AC127" s="54">
        <v>2</v>
      </c>
    </row>
    <row r="128" spans="2:29" ht="12.75">
      <c r="B128" s="63" t="s">
        <v>26</v>
      </c>
      <c r="M128" s="25">
        <v>2</v>
      </c>
      <c r="N128" s="25">
        <v>67</v>
      </c>
      <c r="AB128" s="36">
        <f>SUM(E128+H128+K128+N128+Q128+T128)</f>
        <v>67</v>
      </c>
      <c r="AC128" s="54">
        <v>3</v>
      </c>
    </row>
    <row r="129" spans="2:29" ht="12.75">
      <c r="B129" s="63" t="s">
        <v>75</v>
      </c>
      <c r="S129" s="25">
        <v>2</v>
      </c>
      <c r="T129" s="25">
        <v>50</v>
      </c>
      <c r="AB129" s="36">
        <f>SUM(E129+H129+K129+N129+Q129+T129)</f>
        <v>50</v>
      </c>
      <c r="AC129" s="54">
        <v>4</v>
      </c>
    </row>
    <row r="130" spans="4:31" s="25" customFormat="1" ht="12.75">
      <c r="D130" s="26"/>
      <c r="E130" s="6"/>
      <c r="F130" s="26"/>
      <c r="H130" s="6"/>
      <c r="I130" s="26"/>
      <c r="K130" s="6"/>
      <c r="L130" s="26"/>
      <c r="O130" s="26"/>
      <c r="R130" s="26"/>
      <c r="T130" s="37"/>
      <c r="U130" s="26"/>
      <c r="X130" s="26"/>
      <c r="AB130" s="36"/>
      <c r="AC130" s="54"/>
      <c r="AE130" s="37"/>
    </row>
    <row r="131" spans="2:31" s="25" customFormat="1" ht="18">
      <c r="B131" s="52" t="s">
        <v>29</v>
      </c>
      <c r="C131"/>
      <c r="D131" s="26">
        <v>0</v>
      </c>
      <c r="E131" s="6"/>
      <c r="F131" s="26"/>
      <c r="G131" s="25">
        <v>0</v>
      </c>
      <c r="H131" s="6"/>
      <c r="I131" s="26"/>
      <c r="J131" s="25">
        <v>0</v>
      </c>
      <c r="L131" s="26"/>
      <c r="M131" s="25">
        <v>3</v>
      </c>
      <c r="N131" s="6"/>
      <c r="O131" s="26"/>
      <c r="P131">
        <v>0</v>
      </c>
      <c r="R131" s="26"/>
      <c r="S131" s="25">
        <v>0</v>
      </c>
      <c r="U131" s="26"/>
      <c r="X131" s="26"/>
      <c r="AA131"/>
      <c r="AB131" s="36"/>
      <c r="AC131" s="54"/>
      <c r="AE131" s="37"/>
    </row>
    <row r="132" spans="2:31" s="25" customFormat="1" ht="12.75">
      <c r="B132" s="29"/>
      <c r="C132" s="51"/>
      <c r="D132" s="26"/>
      <c r="E132" s="6"/>
      <c r="F132" s="26"/>
      <c r="H132" s="6"/>
      <c r="I132" s="26"/>
      <c r="L132" s="26"/>
      <c r="N132" s="6"/>
      <c r="O132" s="26"/>
      <c r="P132"/>
      <c r="R132" s="26"/>
      <c r="U132" s="26"/>
      <c r="X132" s="26"/>
      <c r="AA132"/>
      <c r="AB132" s="36"/>
      <c r="AC132" s="54"/>
      <c r="AE132" s="37"/>
    </row>
    <row r="133" spans="2:31" s="25" customFormat="1" ht="12.75">
      <c r="B133" s="63" t="s">
        <v>49</v>
      </c>
      <c r="C133" s="51"/>
      <c r="D133" s="26"/>
      <c r="E133" s="6"/>
      <c r="F133" s="26"/>
      <c r="H133" s="6"/>
      <c r="I133" s="26"/>
      <c r="L133" s="26"/>
      <c r="M133" s="25">
        <v>1</v>
      </c>
      <c r="N133" s="6">
        <v>100</v>
      </c>
      <c r="O133" s="26"/>
      <c r="P133"/>
      <c r="R133" s="26"/>
      <c r="U133" s="26"/>
      <c r="X133" s="26"/>
      <c r="AA133"/>
      <c r="AB133" s="36">
        <f>SUM(E133+H133+K133+N133+Q133+T133)</f>
        <v>100</v>
      </c>
      <c r="AC133" s="54">
        <v>1</v>
      </c>
      <c r="AE133" s="37"/>
    </row>
    <row r="134" spans="2:31" s="25" customFormat="1" ht="12.75">
      <c r="B134" s="63" t="s">
        <v>107</v>
      </c>
      <c r="C134" s="51"/>
      <c r="D134" s="26"/>
      <c r="E134" s="6"/>
      <c r="F134" s="26"/>
      <c r="H134" s="6"/>
      <c r="I134" s="26"/>
      <c r="L134" s="26"/>
      <c r="M134" s="25">
        <v>2</v>
      </c>
      <c r="N134" s="6">
        <v>67</v>
      </c>
      <c r="O134" s="26"/>
      <c r="P134"/>
      <c r="R134" s="26"/>
      <c r="U134" s="26"/>
      <c r="X134" s="26"/>
      <c r="AA134"/>
      <c r="AB134" s="36">
        <f>SUM(E134+H134+K134+N134+Q134+T134)</f>
        <v>67</v>
      </c>
      <c r="AC134" s="54">
        <v>2</v>
      </c>
      <c r="AE134" s="37"/>
    </row>
    <row r="135" spans="2:31" s="25" customFormat="1" ht="12.75">
      <c r="B135" s="63" t="s">
        <v>26</v>
      </c>
      <c r="C135" s="51"/>
      <c r="D135" s="26"/>
      <c r="E135" s="6"/>
      <c r="F135" s="26"/>
      <c r="H135" s="6"/>
      <c r="I135" s="26"/>
      <c r="L135" s="26"/>
      <c r="M135" s="37">
        <v>3</v>
      </c>
      <c r="N135" s="6">
        <v>33</v>
      </c>
      <c r="O135" s="26"/>
      <c r="P135"/>
      <c r="R135" s="26"/>
      <c r="U135" s="26"/>
      <c r="X135" s="26"/>
      <c r="AA135"/>
      <c r="AB135" s="36">
        <f>SUM(E135+H135+K135+N135+Q135+T135)</f>
        <v>33</v>
      </c>
      <c r="AC135" s="54">
        <v>3</v>
      </c>
      <c r="AE135" s="37"/>
    </row>
    <row r="136" spans="2:31" s="25" customFormat="1" ht="12.75">
      <c r="B136" s="29"/>
      <c r="C136" s="51"/>
      <c r="D136" s="26"/>
      <c r="E136" s="6"/>
      <c r="F136" s="26"/>
      <c r="H136" s="6"/>
      <c r="I136" s="26"/>
      <c r="K136" s="6"/>
      <c r="L136" s="26"/>
      <c r="O136" s="26"/>
      <c r="P136"/>
      <c r="R136" s="26"/>
      <c r="U136" s="26"/>
      <c r="X136" s="26"/>
      <c r="AA136"/>
      <c r="AB136" s="36"/>
      <c r="AC136" s="54"/>
      <c r="AE136" s="37"/>
    </row>
    <row r="137" spans="4:29" ht="98.25">
      <c r="D137" s="31"/>
      <c r="E137" s="31"/>
      <c r="F137" s="48"/>
      <c r="G137" s="31"/>
      <c r="H137" s="32"/>
      <c r="I137" s="48"/>
      <c r="J137" s="31"/>
      <c r="K137" s="31"/>
      <c r="L137" s="48"/>
      <c r="M137" s="31"/>
      <c r="N137" s="31"/>
      <c r="O137" s="48"/>
      <c r="P137" s="42"/>
      <c r="Q137" s="42"/>
      <c r="R137" s="48"/>
      <c r="S137" s="42"/>
      <c r="T137" s="42"/>
      <c r="U137" s="48"/>
      <c r="V137" s="31"/>
      <c r="W137" s="31"/>
      <c r="X137" s="48"/>
      <c r="AA137" s="24"/>
      <c r="AB137" s="35" t="s">
        <v>60</v>
      </c>
      <c r="AC137" s="53" t="s">
        <v>4</v>
      </c>
    </row>
    <row r="138" spans="2:29" ht="18">
      <c r="B138" s="52" t="s">
        <v>54</v>
      </c>
      <c r="D138" s="26">
        <v>7</v>
      </c>
      <c r="G138" s="25">
        <v>6</v>
      </c>
      <c r="J138" s="25">
        <v>4</v>
      </c>
      <c r="M138" s="25">
        <v>5</v>
      </c>
      <c r="P138">
        <v>6</v>
      </c>
      <c r="S138" s="25">
        <v>4</v>
      </c>
      <c r="T138" s="37"/>
      <c r="AC138" s="54"/>
    </row>
    <row r="139" ht="12.75">
      <c r="AC139" s="54"/>
    </row>
    <row r="140" spans="2:29" ht="12.75">
      <c r="B140" s="25" t="s">
        <v>36</v>
      </c>
      <c r="D140" s="26">
        <v>2</v>
      </c>
      <c r="E140" s="6">
        <v>86</v>
      </c>
      <c r="G140" s="37">
        <v>4</v>
      </c>
      <c r="H140" s="6">
        <v>50</v>
      </c>
      <c r="J140" s="37"/>
      <c r="M140" s="37">
        <v>2</v>
      </c>
      <c r="N140" s="37">
        <v>80</v>
      </c>
      <c r="P140" s="37">
        <v>1</v>
      </c>
      <c r="Q140" s="37">
        <v>100</v>
      </c>
      <c r="S140" s="37">
        <v>1</v>
      </c>
      <c r="T140" s="37">
        <v>100</v>
      </c>
      <c r="V140" s="37"/>
      <c r="W140" s="37"/>
      <c r="AB140" s="36">
        <f>SUM(E140+K140+Q140+T140)</f>
        <v>286</v>
      </c>
      <c r="AC140" s="54">
        <v>1</v>
      </c>
    </row>
    <row r="141" spans="2:29" ht="12.75">
      <c r="B141" s="25" t="s">
        <v>70</v>
      </c>
      <c r="D141" s="26">
        <v>1</v>
      </c>
      <c r="E141" s="6">
        <v>100</v>
      </c>
      <c r="G141" s="37">
        <v>1</v>
      </c>
      <c r="H141" s="6">
        <v>100</v>
      </c>
      <c r="J141" s="37">
        <v>3</v>
      </c>
      <c r="K141" s="6">
        <v>50</v>
      </c>
      <c r="M141" s="37">
        <v>3</v>
      </c>
      <c r="N141" s="37">
        <v>60</v>
      </c>
      <c r="P141" s="37">
        <v>2</v>
      </c>
      <c r="Q141" s="37">
        <v>83</v>
      </c>
      <c r="S141" s="37">
        <v>2</v>
      </c>
      <c r="T141" s="37">
        <v>75</v>
      </c>
      <c r="AB141" s="36">
        <f>SUM(E141+H141+Q141)</f>
        <v>283</v>
      </c>
      <c r="AC141" s="54">
        <v>2</v>
      </c>
    </row>
    <row r="142" spans="2:29" ht="12.75">
      <c r="B142" s="37" t="s">
        <v>67</v>
      </c>
      <c r="D142" s="26">
        <v>4</v>
      </c>
      <c r="E142" s="6">
        <v>57</v>
      </c>
      <c r="G142" s="37">
        <v>2</v>
      </c>
      <c r="H142" s="6">
        <v>83</v>
      </c>
      <c r="J142" s="37">
        <v>1</v>
      </c>
      <c r="K142" s="6">
        <v>100</v>
      </c>
      <c r="M142" s="37">
        <v>5</v>
      </c>
      <c r="N142" s="37">
        <v>20</v>
      </c>
      <c r="P142" s="37">
        <v>4</v>
      </c>
      <c r="Q142" s="37">
        <v>50</v>
      </c>
      <c r="S142" s="37">
        <v>4</v>
      </c>
      <c r="T142" s="37">
        <v>25</v>
      </c>
      <c r="W142" s="37"/>
      <c r="AB142" s="36">
        <f>SUM(E142+H142+K142)</f>
        <v>240</v>
      </c>
      <c r="AC142" s="54">
        <v>3</v>
      </c>
    </row>
    <row r="143" spans="2:29" ht="12.75">
      <c r="B143" s="25" t="s">
        <v>35</v>
      </c>
      <c r="D143" s="26">
        <v>3</v>
      </c>
      <c r="E143" s="6">
        <v>71</v>
      </c>
      <c r="G143" s="25">
        <v>3</v>
      </c>
      <c r="H143" s="6">
        <v>67</v>
      </c>
      <c r="J143" s="37">
        <v>4</v>
      </c>
      <c r="K143" s="6">
        <v>25</v>
      </c>
      <c r="M143" s="37">
        <v>1</v>
      </c>
      <c r="N143" s="37">
        <v>100</v>
      </c>
      <c r="P143" s="37">
        <v>5</v>
      </c>
      <c r="Q143" s="37">
        <v>33</v>
      </c>
      <c r="S143" s="37">
        <v>3</v>
      </c>
      <c r="T143" s="37">
        <v>50</v>
      </c>
      <c r="V143" s="37"/>
      <c r="W143" s="37"/>
      <c r="AB143" s="36">
        <f>SUM(E143+H143+N143)</f>
        <v>238</v>
      </c>
      <c r="AC143" s="54">
        <v>4</v>
      </c>
    </row>
    <row r="144" spans="2:29" ht="12.75">
      <c r="B144" s="25" t="s">
        <v>48</v>
      </c>
      <c r="D144" s="26">
        <v>5</v>
      </c>
      <c r="E144" s="6">
        <v>43</v>
      </c>
      <c r="G144" s="37"/>
      <c r="J144" s="37">
        <v>2</v>
      </c>
      <c r="K144" s="6">
        <v>75</v>
      </c>
      <c r="M144" s="37">
        <v>4</v>
      </c>
      <c r="N144" s="37">
        <v>40</v>
      </c>
      <c r="P144" s="37">
        <v>3</v>
      </c>
      <c r="Q144" s="37">
        <v>67</v>
      </c>
      <c r="S144" s="37"/>
      <c r="T144" s="37"/>
      <c r="V144" s="37"/>
      <c r="W144" s="37"/>
      <c r="AB144" s="36">
        <f>SUM(E144+H144+K144+Q144+T144)</f>
        <v>185</v>
      </c>
      <c r="AC144" s="54">
        <v>5</v>
      </c>
    </row>
    <row r="145" spans="2:29" ht="12.75">
      <c r="B145" s="37" t="s">
        <v>101</v>
      </c>
      <c r="G145" s="25">
        <v>5</v>
      </c>
      <c r="H145" s="6">
        <v>33</v>
      </c>
      <c r="P145">
        <v>5</v>
      </c>
      <c r="Q145" s="25">
        <v>33</v>
      </c>
      <c r="AB145" s="36">
        <f>SUM(E145+H145+K145+N145+Q145+T145)</f>
        <v>66</v>
      </c>
      <c r="AC145" s="54">
        <v>6</v>
      </c>
    </row>
    <row r="146" spans="2:29" ht="12.75">
      <c r="B146" s="37" t="s">
        <v>68</v>
      </c>
      <c r="D146" s="26">
        <v>5</v>
      </c>
      <c r="E146" s="6">
        <v>43</v>
      </c>
      <c r="G146" s="37"/>
      <c r="T146" s="37"/>
      <c r="AB146" s="36">
        <f>SUM(E146+H146+K146+N146+Q146+T146)</f>
        <v>43</v>
      </c>
      <c r="AC146" s="54">
        <v>7</v>
      </c>
    </row>
    <row r="147" spans="2:29" ht="12.75">
      <c r="B147" s="37" t="s">
        <v>102</v>
      </c>
      <c r="G147" s="25">
        <v>5</v>
      </c>
      <c r="H147" s="6">
        <v>33</v>
      </c>
      <c r="M147" s="37"/>
      <c r="N147" s="37"/>
      <c r="AB147" s="36">
        <f>SUM(E147+H147+K147+N147+Q147+T147)</f>
        <v>33</v>
      </c>
      <c r="AC147" s="54">
        <v>8</v>
      </c>
    </row>
    <row r="148" spans="2:29" ht="12.75">
      <c r="B148" s="37" t="s">
        <v>99</v>
      </c>
      <c r="D148" s="26">
        <v>7</v>
      </c>
      <c r="E148" s="6">
        <v>14</v>
      </c>
      <c r="G148" s="37"/>
      <c r="T148" s="37"/>
      <c r="AB148" s="36">
        <f>SUM(E148+H148+K148+N148+Q148+T148)</f>
        <v>14</v>
      </c>
      <c r="AC148" s="54">
        <v>9</v>
      </c>
    </row>
    <row r="152" spans="2:29" ht="18">
      <c r="B152" s="52" t="s">
        <v>28</v>
      </c>
      <c r="D152" s="26">
        <v>3</v>
      </c>
      <c r="J152" s="25">
        <v>2</v>
      </c>
      <c r="M152" s="25">
        <v>4</v>
      </c>
      <c r="P152">
        <v>3</v>
      </c>
      <c r="S152" s="25">
        <v>2</v>
      </c>
      <c r="T152" s="37"/>
      <c r="AC152" s="54"/>
    </row>
    <row r="153" ht="12.75">
      <c r="AC153" s="54"/>
    </row>
    <row r="154" spans="2:29" ht="12.75">
      <c r="B154" s="25" t="s">
        <v>48</v>
      </c>
      <c r="D154" s="26">
        <v>2</v>
      </c>
      <c r="E154" s="6">
        <v>67</v>
      </c>
      <c r="G154" s="37"/>
      <c r="J154" s="37">
        <v>1</v>
      </c>
      <c r="K154" s="6">
        <v>100</v>
      </c>
      <c r="M154" s="37">
        <v>1</v>
      </c>
      <c r="N154" s="37">
        <v>100</v>
      </c>
      <c r="P154" s="37">
        <v>1</v>
      </c>
      <c r="Q154" s="37">
        <v>100</v>
      </c>
      <c r="S154" s="37"/>
      <c r="AB154" s="36">
        <f>SUM(H154+K154+N154+Q154+T154)</f>
        <v>300</v>
      </c>
      <c r="AC154" s="25">
        <v>1</v>
      </c>
    </row>
    <row r="155" spans="2:29" ht="12.75">
      <c r="B155" s="25" t="s">
        <v>36</v>
      </c>
      <c r="D155" s="26">
        <v>1</v>
      </c>
      <c r="E155" s="6">
        <v>100</v>
      </c>
      <c r="M155" s="25">
        <v>2</v>
      </c>
      <c r="N155" s="25">
        <v>75</v>
      </c>
      <c r="P155">
        <v>2</v>
      </c>
      <c r="Q155" s="25">
        <v>67</v>
      </c>
      <c r="S155" s="37">
        <v>2</v>
      </c>
      <c r="T155" s="37">
        <v>50</v>
      </c>
      <c r="AB155" s="36">
        <f>SUM(E155+H155+K155+N155+Q155)</f>
        <v>242</v>
      </c>
      <c r="AC155" s="54">
        <v>2</v>
      </c>
    </row>
    <row r="156" spans="2:29" ht="12.75">
      <c r="B156" s="37" t="s">
        <v>70</v>
      </c>
      <c r="D156" s="26">
        <v>3</v>
      </c>
      <c r="E156" s="6">
        <v>33</v>
      </c>
      <c r="J156" s="25">
        <v>2</v>
      </c>
      <c r="K156" s="6">
        <v>50</v>
      </c>
      <c r="M156" s="25">
        <v>4</v>
      </c>
      <c r="N156" s="37">
        <v>25</v>
      </c>
      <c r="P156" s="37">
        <v>3</v>
      </c>
      <c r="Q156" s="37">
        <v>33</v>
      </c>
      <c r="S156" s="37">
        <v>1</v>
      </c>
      <c r="T156" s="37">
        <v>100</v>
      </c>
      <c r="AB156" s="36">
        <f>SUM(E156+H156+K156+T156)</f>
        <v>183</v>
      </c>
      <c r="AC156" s="64">
        <v>3</v>
      </c>
    </row>
    <row r="157" spans="2:29" ht="12.75">
      <c r="B157" s="37" t="s">
        <v>67</v>
      </c>
      <c r="M157" s="25">
        <v>3</v>
      </c>
      <c r="N157" s="25">
        <v>50</v>
      </c>
      <c r="AB157" s="36">
        <f>SUM(E157+H157+K157+N157+Q157+T157)</f>
        <v>50</v>
      </c>
      <c r="AC157" s="64">
        <v>4</v>
      </c>
    </row>
  </sheetData>
  <sheetProtection/>
  <printOptions/>
  <pageMargins left="0.23" right="0.16" top="0.32" bottom="0.88" header="0.32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2" customWidth="1"/>
    <col min="3" max="3" width="5.28125" style="0" customWidth="1"/>
  </cols>
  <sheetData>
    <row r="1" ht="20.25">
      <c r="E1" s="11" t="s">
        <v>21</v>
      </c>
    </row>
    <row r="2" ht="7.5" customHeight="1" thickBot="1">
      <c r="E2" s="11"/>
    </row>
    <row r="3" spans="1:4" ht="28.5" thickBot="1">
      <c r="A3" s="19" t="s">
        <v>7</v>
      </c>
      <c r="B3" s="18"/>
      <c r="D3" s="17">
        <v>10</v>
      </c>
    </row>
    <row r="4" spans="1:4" ht="6" customHeight="1">
      <c r="A4" s="7"/>
      <c r="B4" s="1"/>
      <c r="C4" s="1"/>
      <c r="D4">
        <v>15</v>
      </c>
    </row>
    <row r="5" spans="1:3" ht="18">
      <c r="A5" s="8" t="s">
        <v>3</v>
      </c>
      <c r="C5" s="1"/>
    </row>
    <row r="6" spans="1:3" ht="12.75">
      <c r="A6" s="7" t="s">
        <v>4</v>
      </c>
      <c r="B6" s="3" t="s">
        <v>5</v>
      </c>
      <c r="C6" s="4"/>
    </row>
    <row r="7" spans="1:3" ht="18.75" thickBot="1">
      <c r="A7" s="9" t="s">
        <v>6</v>
      </c>
      <c r="B7" s="1">
        <v>100</v>
      </c>
      <c r="C7" s="5"/>
    </row>
    <row r="8" spans="1:8" ht="18">
      <c r="A8" s="9">
        <v>2</v>
      </c>
      <c r="B8" s="1">
        <f>SUM(ROUND(100/D3*(D3-A8+1),0))</f>
        <v>90</v>
      </c>
      <c r="C8" s="5"/>
      <c r="D8" s="20" t="s">
        <v>8</v>
      </c>
      <c r="E8" s="21"/>
      <c r="F8" s="21"/>
      <c r="G8" s="21"/>
      <c r="H8" s="14"/>
    </row>
    <row r="9" spans="1:8" ht="18.75" thickBot="1">
      <c r="A9" s="9">
        <v>3</v>
      </c>
      <c r="B9" s="1">
        <f>SUM(ROUND(100/D3*(D3-A9+1),0))</f>
        <v>80</v>
      </c>
      <c r="C9" s="5"/>
      <c r="D9" s="22" t="s">
        <v>20</v>
      </c>
      <c r="E9" s="23"/>
      <c r="F9" s="23"/>
      <c r="G9" s="23"/>
      <c r="H9" s="16"/>
    </row>
    <row r="10" spans="1:3" ht="18">
      <c r="A10" s="9">
        <v>4</v>
      </c>
      <c r="B10" s="1">
        <f>SUM(ROUND(100/D3*(D3-A10+1),0))</f>
        <v>70</v>
      </c>
      <c r="C10" s="5"/>
    </row>
    <row r="11" spans="1:3" ht="18">
      <c r="A11" s="9">
        <v>5</v>
      </c>
      <c r="B11" s="1">
        <f>SUM(ROUND(100/D3*(D3-A11+1),0))</f>
        <v>60</v>
      </c>
      <c r="C11" s="5"/>
    </row>
    <row r="12" spans="1:4" ht="18">
      <c r="A12" s="9">
        <v>6</v>
      </c>
      <c r="B12" s="1">
        <f>SUM(ROUND(100/D3*(D3-A12+1),0))</f>
        <v>50</v>
      </c>
      <c r="C12" s="5"/>
      <c r="D12" s="12" t="s">
        <v>10</v>
      </c>
    </row>
    <row r="13" spans="1:4" ht="18">
      <c r="A13" s="9">
        <v>7</v>
      </c>
      <c r="B13" s="1">
        <f>SUM(ROUND(100/D3*(D3-A13+1),0))</f>
        <v>40</v>
      </c>
      <c r="C13" s="5"/>
      <c r="D13" t="s">
        <v>11</v>
      </c>
    </row>
    <row r="14" spans="1:4" ht="18">
      <c r="A14" s="9">
        <v>8</v>
      </c>
      <c r="B14" s="1">
        <f>SUM(ROUND(100/D3*(D3-A14+1),0))</f>
        <v>30</v>
      </c>
      <c r="C14" s="5"/>
      <c r="D14" t="s">
        <v>18</v>
      </c>
    </row>
    <row r="15" spans="1:4" ht="18">
      <c r="A15" s="9">
        <v>9</v>
      </c>
      <c r="B15" s="1">
        <f>SUM(ROUND(100/D3*(D3-A15+1),0))</f>
        <v>20</v>
      </c>
      <c r="C15" s="5"/>
      <c r="D15" t="s">
        <v>12</v>
      </c>
    </row>
    <row r="16" spans="1:4" ht="18">
      <c r="A16" s="9">
        <v>10</v>
      </c>
      <c r="B16" s="1">
        <f>SUM(ROUND(100/D3*(D3-A16+1),0))</f>
        <v>10</v>
      </c>
      <c r="C16" s="5"/>
      <c r="D16" s="10" t="s">
        <v>13</v>
      </c>
    </row>
    <row r="17" spans="1:4" ht="18">
      <c r="A17" s="9">
        <v>11</v>
      </c>
      <c r="B17" s="1">
        <f>SUM(ROUND(100/D3*(D3-A17+1),0))</f>
        <v>0</v>
      </c>
      <c r="C17" s="5"/>
      <c r="D17" t="s">
        <v>14</v>
      </c>
    </row>
    <row r="18" spans="1:4" ht="18">
      <c r="A18" s="9">
        <v>12</v>
      </c>
      <c r="B18" s="1">
        <f>SUM(ROUND(100/D3*(D3-A18+1),0))</f>
        <v>-10</v>
      </c>
      <c r="C18" s="5"/>
      <c r="D18" t="s">
        <v>15</v>
      </c>
    </row>
    <row r="19" spans="1:4" ht="18">
      <c r="A19" s="9">
        <v>13</v>
      </c>
      <c r="B19" s="1">
        <f>SUM(ROUND(100/D3*(D3-A19+1),0))</f>
        <v>-20</v>
      </c>
      <c r="C19" s="5"/>
      <c r="D19" t="s">
        <v>19</v>
      </c>
    </row>
    <row r="20" spans="1:3" ht="18">
      <c r="A20" s="9">
        <v>14</v>
      </c>
      <c r="B20" s="1">
        <f>SUM(ROUND(100/D3*(D3-A20+1),0))</f>
        <v>-30</v>
      </c>
      <c r="C20" s="5"/>
    </row>
    <row r="21" spans="1:3" ht="18">
      <c r="A21" s="9">
        <v>15</v>
      </c>
      <c r="B21" s="1">
        <f>SUM(ROUND(100/D3*(D3-A21+1),0))</f>
        <v>-40</v>
      </c>
      <c r="C21" s="5"/>
    </row>
    <row r="22" spans="1:3" ht="12.75">
      <c r="A22" s="9">
        <v>16</v>
      </c>
      <c r="B22" s="1">
        <f>SUM(ROUND(100/D3*(D3-A22+1),0))</f>
        <v>-50</v>
      </c>
      <c r="C22" s="6"/>
    </row>
    <row r="23" spans="1:3" ht="12.75">
      <c r="A23" s="9">
        <v>17</v>
      </c>
      <c r="B23" s="1">
        <f>SUM(ROUND(100/D3*(D3-A23+1),0))</f>
        <v>-60</v>
      </c>
      <c r="C23" s="1"/>
    </row>
    <row r="24" spans="1:2" ht="12.75">
      <c r="A24" s="9">
        <v>18</v>
      </c>
      <c r="B24" s="1">
        <f>SUM(ROUND(100/D3*(D3-A24+1),0))</f>
        <v>-70</v>
      </c>
    </row>
    <row r="25" spans="1:2" ht="12.75">
      <c r="A25" s="9">
        <v>19</v>
      </c>
      <c r="B25" s="1">
        <f>SUM(ROUND(100/D3*(D3-A25+1),0))</f>
        <v>-80</v>
      </c>
    </row>
    <row r="26" spans="1:2" ht="12.75">
      <c r="A26" s="9">
        <v>20</v>
      </c>
      <c r="B26" s="1">
        <f>SUM(ROUND(100/D3*(D3-A26+1),0))</f>
        <v>-90</v>
      </c>
    </row>
    <row r="27" spans="1:2" ht="12.75">
      <c r="A27" s="9">
        <v>21</v>
      </c>
      <c r="B27" s="1">
        <f>SUM(ROUND(100/D3*(D3-A27+1),0))</f>
        <v>-100</v>
      </c>
    </row>
    <row r="28" spans="1:2" ht="13.5" thickBot="1">
      <c r="A28" s="9">
        <v>22</v>
      </c>
      <c r="B28" s="1">
        <f>SUM(ROUND(100/D3*(D3-A28+1),0))</f>
        <v>-110</v>
      </c>
    </row>
    <row r="29" spans="1:5" ht="12.75">
      <c r="A29" s="9">
        <v>23</v>
      </c>
      <c r="B29" s="1">
        <f>SUM(ROUND(100/D3*(D3-A29+1),0))</f>
        <v>-120</v>
      </c>
      <c r="D29" s="13" t="s">
        <v>16</v>
      </c>
      <c r="E29" s="14"/>
    </row>
    <row r="30" spans="1:5" ht="13.5" thickBot="1">
      <c r="A30" s="9">
        <v>24</v>
      </c>
      <c r="B30" s="1">
        <f>SUM(ROUND(100/D3*(D3-A30+1),0))</f>
        <v>-130</v>
      </c>
      <c r="D30" s="15" t="s">
        <v>17</v>
      </c>
      <c r="E30" s="16"/>
    </row>
    <row r="31" spans="1:2" ht="12.75">
      <c r="A31" s="9">
        <v>25</v>
      </c>
      <c r="B31" s="1">
        <f>SUM(ROUND(100/D3*(D3-A31+1),0))</f>
        <v>-140</v>
      </c>
    </row>
    <row r="32" spans="1:2" ht="12.75">
      <c r="A32" s="9">
        <v>26</v>
      </c>
      <c r="B32" s="1">
        <f>SUM(ROUND(100/D3*(D3-A32+1),0))</f>
        <v>-150</v>
      </c>
    </row>
    <row r="33" spans="1:2" ht="12.75">
      <c r="A33" s="9">
        <v>27</v>
      </c>
      <c r="B33" s="1">
        <f>SUM(ROUND(100/D3*(D3-A33+1),0))</f>
        <v>-160</v>
      </c>
    </row>
    <row r="34" spans="1:2" ht="12.75">
      <c r="A34" s="9">
        <v>28</v>
      </c>
      <c r="B34" s="1">
        <f>SUM(ROUND(100/D3*(D3-A34+1),0))</f>
        <v>-170</v>
      </c>
    </row>
    <row r="35" spans="1:2" ht="12.75">
      <c r="A35" s="9">
        <v>29</v>
      </c>
      <c r="B35" s="1">
        <f>SUM(ROUND(100/D3*(D3-A35+1),0))</f>
        <v>-180</v>
      </c>
    </row>
    <row r="36" spans="1:2" ht="12.75">
      <c r="A36" s="9">
        <v>30</v>
      </c>
      <c r="B36" s="1">
        <f>SUM(ROUND(100/D3*(D3-A36+1),0))</f>
        <v>-190</v>
      </c>
    </row>
    <row r="37" spans="1:2" ht="12.75">
      <c r="A37" s="9">
        <v>31</v>
      </c>
      <c r="B37" s="1">
        <f>SUM(ROUND(100/D3*(D3-A37+1),0))</f>
        <v>-200</v>
      </c>
    </row>
    <row r="38" spans="1:2" ht="12.75">
      <c r="A38" s="9">
        <v>32</v>
      </c>
      <c r="B38" s="1">
        <f>SUM(ROUND(100/D3*(D3-A38+1),0))</f>
        <v>-210</v>
      </c>
    </row>
    <row r="39" spans="1:2" ht="12.75">
      <c r="A39" s="9">
        <v>33</v>
      </c>
      <c r="B39" s="1">
        <f>SUM(ROUND(100/D3*(D3-A39+1),0))</f>
        <v>-220</v>
      </c>
    </row>
    <row r="40" spans="1:2" ht="12.75">
      <c r="A40" s="9">
        <v>34</v>
      </c>
      <c r="B40" s="1">
        <f>SUM(ROUND(100/D3*(D3-A40+1),0))</f>
        <v>-230</v>
      </c>
    </row>
    <row r="41" spans="1:2" ht="12.75">
      <c r="A41" s="9">
        <v>35</v>
      </c>
      <c r="B41" s="1">
        <f>SUM(ROUND(100/D3*(D3-A41+1),0))</f>
        <v>-240</v>
      </c>
    </row>
    <row r="42" spans="1:2" ht="12.75">
      <c r="A42" s="9">
        <v>36</v>
      </c>
      <c r="B42" s="1">
        <f>SUM(ROUND(100/D3*(D3-A42+1),0))</f>
        <v>-250</v>
      </c>
    </row>
    <row r="43" spans="1:2" ht="12.75">
      <c r="A43" s="9">
        <v>37</v>
      </c>
      <c r="B43" s="1">
        <f>SUM(ROUND(100/D3*(D3-A43+1),0))</f>
        <v>-260</v>
      </c>
    </row>
    <row r="44" spans="1:2" ht="12.75">
      <c r="A44" s="9">
        <v>38</v>
      </c>
      <c r="B44" s="1">
        <f>SUM(ROUND(100/D3*(D3-A44+1),0))</f>
        <v>-270</v>
      </c>
    </row>
    <row r="45" spans="1:2" ht="12.75">
      <c r="A45" s="9">
        <v>39</v>
      </c>
      <c r="B45" s="1">
        <f>SUM(ROUND(100/D3*(D3-A45+1),0))</f>
        <v>-280</v>
      </c>
    </row>
    <row r="46" spans="1:2" ht="12.75">
      <c r="A46" s="9">
        <v>40</v>
      </c>
      <c r="B46" s="1">
        <f>SUM(ROUND(100/D3*(D3-A46+1),0))</f>
        <v>-290</v>
      </c>
    </row>
    <row r="47" spans="1:2" ht="12.75">
      <c r="A47" s="2">
        <v>41</v>
      </c>
      <c r="B47" s="1">
        <f>SUM(ROUND(100/D3*(D3-A47+1),0))</f>
        <v>-300</v>
      </c>
    </row>
    <row r="48" spans="1:2" ht="12.75">
      <c r="A48" s="2">
        <v>42</v>
      </c>
      <c r="B48" s="1">
        <f>SUM(ROUND(100/D3*(D3-A48+1),0))</f>
        <v>-310</v>
      </c>
    </row>
    <row r="49" spans="1:2" ht="12.75">
      <c r="A49" s="2">
        <v>43</v>
      </c>
      <c r="B49" s="1">
        <f>SUM(ROUND(100/D3*(D3-A49+1),0))</f>
        <v>-320</v>
      </c>
    </row>
    <row r="50" spans="1:2" ht="12.75">
      <c r="A50" s="2">
        <v>44</v>
      </c>
      <c r="B50" s="1">
        <f>SUM(ROUND(100/D3*(D3-A50+1),0))</f>
        <v>-330</v>
      </c>
    </row>
    <row r="51" spans="1:2" ht="12.75">
      <c r="A51" s="2">
        <v>45</v>
      </c>
      <c r="B51" s="1">
        <f>SUM(ROUND(100/D3*(D3-A51+1),0))</f>
        <v>-340</v>
      </c>
    </row>
    <row r="52" spans="1:2" ht="12.75">
      <c r="A52" s="2">
        <v>46</v>
      </c>
      <c r="B52" s="1">
        <f>SUM(ROUND(100/D3*(D3-A52+1),0))</f>
        <v>-350</v>
      </c>
    </row>
    <row r="53" spans="1:2" ht="12.75">
      <c r="A53" s="2">
        <v>47</v>
      </c>
      <c r="B53" s="1">
        <f>SUM(ROUND(100/D3*(D3-A53+1),0))</f>
        <v>-360</v>
      </c>
    </row>
    <row r="54" spans="1:2" ht="12.75">
      <c r="A54" s="2">
        <v>48</v>
      </c>
      <c r="B54" s="1">
        <f>SUM(ROUND(100/D3*(D3-A54+1),0))</f>
        <v>-370</v>
      </c>
    </row>
    <row r="55" spans="1:2" ht="12.75">
      <c r="A55" s="2">
        <v>49</v>
      </c>
      <c r="B55" s="1">
        <f>SUM(ROUND(100/D3*(D3-A55+1),0))</f>
        <v>-380</v>
      </c>
    </row>
    <row r="56" spans="1:2" ht="12.75">
      <c r="A56" s="2">
        <v>50</v>
      </c>
      <c r="B56" s="1">
        <f>SUM(ROUND(100/D3*(D3-A56+1),0))</f>
        <v>-390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9.140625" style="2" customWidth="1"/>
    <col min="3" max="3" width="4.8515625" style="0" customWidth="1"/>
    <col min="4" max="4" width="7.00390625" style="0" customWidth="1"/>
    <col min="5" max="5" width="7.28125" style="0" customWidth="1"/>
    <col min="6" max="6" width="7.8515625" style="0" customWidth="1"/>
    <col min="7" max="7" width="8.140625" style="0" customWidth="1"/>
    <col min="8" max="8" width="7.57421875" style="0" customWidth="1"/>
    <col min="9" max="9" width="9.00390625" style="0" customWidth="1"/>
    <col min="10" max="10" width="7.8515625" style="0" customWidth="1"/>
    <col min="11" max="11" width="6.28125" style="0" customWidth="1"/>
    <col min="12" max="12" width="8.140625" style="0" customWidth="1"/>
  </cols>
  <sheetData>
    <row r="1" ht="20.25">
      <c r="E1" s="11" t="s">
        <v>22</v>
      </c>
    </row>
    <row r="2" ht="4.5" customHeight="1" thickBot="1"/>
    <row r="3" spans="1:12" ht="28.5" thickBot="1">
      <c r="A3" s="19" t="s">
        <v>7</v>
      </c>
      <c r="B3" s="18"/>
      <c r="D3" s="17">
        <v>32</v>
      </c>
      <c r="E3" s="2"/>
      <c r="I3" s="19" t="s">
        <v>7</v>
      </c>
      <c r="J3" s="18"/>
      <c r="L3" s="17">
        <v>9</v>
      </c>
    </row>
    <row r="4" spans="1:11" ht="6" customHeight="1" thickBot="1">
      <c r="A4" s="7"/>
      <c r="B4" s="1"/>
      <c r="C4" s="1"/>
      <c r="E4" s="2"/>
      <c r="I4" s="7"/>
      <c r="J4" s="1"/>
      <c r="K4" s="1"/>
    </row>
    <row r="5" spans="1:11" ht="28.5" thickBot="1">
      <c r="A5" s="8" t="s">
        <v>3</v>
      </c>
      <c r="C5" s="1"/>
      <c r="E5" s="19" t="s">
        <v>7</v>
      </c>
      <c r="F5" s="18"/>
      <c r="H5" s="17">
        <v>20</v>
      </c>
      <c r="I5" s="8" t="s">
        <v>3</v>
      </c>
      <c r="K5" s="1"/>
    </row>
    <row r="6" spans="1:5" ht="25.5" customHeight="1" thickBot="1">
      <c r="A6" s="20" t="s">
        <v>8</v>
      </c>
      <c r="C6" s="22" t="s">
        <v>59</v>
      </c>
      <c r="E6" s="11"/>
    </row>
    <row r="7" spans="1:5" ht="11.25" customHeight="1">
      <c r="A7" s="33"/>
      <c r="C7" s="34"/>
      <c r="E7" s="11"/>
    </row>
    <row r="8" spans="1:11" ht="12.75">
      <c r="A8" s="7" t="s">
        <v>4</v>
      </c>
      <c r="B8" s="3" t="s">
        <v>5</v>
      </c>
      <c r="C8" s="4"/>
      <c r="E8" s="7"/>
      <c r="F8" s="1"/>
      <c r="G8" s="1"/>
      <c r="I8" s="7" t="s">
        <v>4</v>
      </c>
      <c r="J8" s="3" t="s">
        <v>5</v>
      </c>
      <c r="K8" s="4"/>
    </row>
    <row r="9" spans="1:11" ht="18">
      <c r="A9" s="9" t="s">
        <v>6</v>
      </c>
      <c r="B9" s="1">
        <v>100</v>
      </c>
      <c r="C9" s="5"/>
      <c r="D9" s="25"/>
      <c r="E9" s="8" t="s">
        <v>3</v>
      </c>
      <c r="G9" s="1"/>
      <c r="I9" s="9" t="s">
        <v>6</v>
      </c>
      <c r="J9" s="1">
        <v>100</v>
      </c>
      <c r="K9" s="5"/>
    </row>
    <row r="10" spans="1:11" ht="18">
      <c r="A10" s="9">
        <v>2</v>
      </c>
      <c r="B10" s="1">
        <f>SUM(ROUND(100/D3*(D3-A10+1),0))</f>
        <v>97</v>
      </c>
      <c r="C10" s="5"/>
      <c r="D10" s="33"/>
      <c r="E10" s="7" t="s">
        <v>4</v>
      </c>
      <c r="F10" s="3" t="s">
        <v>5</v>
      </c>
      <c r="G10" s="4"/>
      <c r="I10" s="9">
        <v>2</v>
      </c>
      <c r="J10" s="1">
        <f>SUM(ROUND(100/L3*(L3-I10+1),0))</f>
        <v>89</v>
      </c>
      <c r="K10" s="5"/>
    </row>
    <row r="11" spans="1:11" ht="18.75" thickBot="1">
      <c r="A11" s="9">
        <v>3</v>
      </c>
      <c r="B11" s="1">
        <f>SUM(ROUND(100/D3*(D3-A11+1),0))</f>
        <v>94</v>
      </c>
      <c r="C11" s="5"/>
      <c r="D11" s="34"/>
      <c r="E11" s="9" t="s">
        <v>6</v>
      </c>
      <c r="F11" s="1">
        <v>100</v>
      </c>
      <c r="G11" s="5"/>
      <c r="I11" s="9">
        <v>3</v>
      </c>
      <c r="J11" s="1">
        <f>SUM(ROUND(100/L3*(L3-I11+1),0))</f>
        <v>78</v>
      </c>
      <c r="K11" s="5"/>
    </row>
    <row r="12" spans="1:11" ht="18">
      <c r="A12" s="9">
        <v>4</v>
      </c>
      <c r="B12" s="1">
        <f>SUM(ROUND(100/D3*(D3-A12+1),0))</f>
        <v>91</v>
      </c>
      <c r="C12" s="5"/>
      <c r="D12" s="25"/>
      <c r="E12" s="9">
        <v>2</v>
      </c>
      <c r="F12" s="1">
        <f>SUM(ROUND(100/H5*(H5-E12+1),0))</f>
        <v>95</v>
      </c>
      <c r="G12" s="5"/>
      <c r="H12" s="20"/>
      <c r="I12" s="9">
        <v>4</v>
      </c>
      <c r="J12" s="1">
        <f>SUM(ROUND(100/L3*(L3-I12+1),0))</f>
        <v>67</v>
      </c>
      <c r="K12" s="5"/>
    </row>
    <row r="13" spans="1:11" ht="18.75" thickBot="1">
      <c r="A13" s="9">
        <v>5</v>
      </c>
      <c r="B13" s="1">
        <f>SUM(ROUND(100/D3*(D3-A13+1),0))</f>
        <v>88</v>
      </c>
      <c r="C13" s="5"/>
      <c r="E13" s="9">
        <v>3</v>
      </c>
      <c r="F13" s="1">
        <f>SUM(ROUND(100/H5*(H5-E13+1),0))</f>
        <v>90</v>
      </c>
      <c r="G13" s="5"/>
      <c r="H13" s="22"/>
      <c r="I13" s="9">
        <v>5</v>
      </c>
      <c r="J13" s="1">
        <f>SUM(ROUND(100/L3*(L3-I13+1),0))</f>
        <v>56</v>
      </c>
      <c r="K13" s="5"/>
    </row>
    <row r="14" spans="1:12" ht="18">
      <c r="A14" s="9">
        <v>6</v>
      </c>
      <c r="B14" s="1">
        <f>SUM(ROUND(100/D3*(D3-A14+1),0))</f>
        <v>84</v>
      </c>
      <c r="C14" s="5"/>
      <c r="D14" s="12"/>
      <c r="E14" s="9">
        <v>4</v>
      </c>
      <c r="F14" s="1">
        <f>SUM(ROUND(100/H5*(H5-E14+1),0))</f>
        <v>85</v>
      </c>
      <c r="G14" s="5"/>
      <c r="I14" s="9">
        <v>6</v>
      </c>
      <c r="J14" s="1">
        <f>SUM(ROUND(100/L3*(L3-I14+1),0))</f>
        <v>44</v>
      </c>
      <c r="K14" s="5"/>
      <c r="L14" s="12"/>
    </row>
    <row r="15" spans="1:11" ht="18">
      <c r="A15" s="9">
        <v>7</v>
      </c>
      <c r="B15" s="1">
        <f>SUM(ROUND(100/D3*(D3-A15+1),0))</f>
        <v>81</v>
      </c>
      <c r="C15" s="5"/>
      <c r="E15" s="9">
        <v>5</v>
      </c>
      <c r="F15" s="1">
        <f>SUM(ROUND(100/H5*(H5-E15+1),0))</f>
        <v>80</v>
      </c>
      <c r="G15" s="5"/>
      <c r="I15" s="9">
        <v>7</v>
      </c>
      <c r="J15" s="1">
        <f>SUM(ROUND(100/L3*(L3-I15+1),0))</f>
        <v>33</v>
      </c>
      <c r="K15" s="5"/>
    </row>
    <row r="16" spans="1:11" ht="18">
      <c r="A16" s="9">
        <v>8</v>
      </c>
      <c r="B16" s="1">
        <f>SUM(ROUND(100/D3*(D3-A16+1),0))</f>
        <v>78</v>
      </c>
      <c r="C16" s="5"/>
      <c r="E16" s="9">
        <v>6</v>
      </c>
      <c r="F16" s="1">
        <f>SUM(ROUND(100/H5*(H5-E16+1),0))</f>
        <v>75</v>
      </c>
      <c r="G16" s="5"/>
      <c r="H16" s="12"/>
      <c r="I16" s="9">
        <v>8</v>
      </c>
      <c r="J16" s="1">
        <f>SUM(ROUND(100/L3*(L3-I16+1),0))</f>
        <v>22</v>
      </c>
      <c r="K16" s="5"/>
    </row>
    <row r="17" spans="1:11" ht="18">
      <c r="A17" s="9">
        <v>9</v>
      </c>
      <c r="B17" s="1">
        <f>SUM(ROUND(100/D3*(D3-A17+1),0))</f>
        <v>75</v>
      </c>
      <c r="C17" s="5"/>
      <c r="E17" s="9">
        <v>7</v>
      </c>
      <c r="F17" s="1">
        <f>SUM(ROUND(100/H5*(H5-E17+1),0))</f>
        <v>70</v>
      </c>
      <c r="G17" s="5"/>
      <c r="I17" s="9">
        <v>9</v>
      </c>
      <c r="J17" s="1">
        <f>SUM(ROUND(100/L3*(L3-I17+1),0))</f>
        <v>11</v>
      </c>
      <c r="K17" s="5"/>
    </row>
    <row r="18" spans="1:12" ht="18">
      <c r="A18" s="9">
        <v>10</v>
      </c>
      <c r="B18" s="1">
        <f>SUM(ROUND(100/D3*(D3-A18+1),0))</f>
        <v>72</v>
      </c>
      <c r="C18" s="5"/>
      <c r="D18" s="10"/>
      <c r="E18" s="9">
        <v>8</v>
      </c>
      <c r="F18" s="1">
        <f>SUM(ROUND(100/H5*(H5-E18+1),0))</f>
        <v>65</v>
      </c>
      <c r="G18" s="5"/>
      <c r="I18" s="9">
        <v>10</v>
      </c>
      <c r="J18" s="1">
        <f>SUM(ROUND(100/L3*(L3-I18+1),0))</f>
        <v>0</v>
      </c>
      <c r="K18" s="5"/>
      <c r="L18" s="10"/>
    </row>
    <row r="19" spans="1:11" ht="18">
      <c r="A19" s="9">
        <v>11</v>
      </c>
      <c r="B19" s="1">
        <f>SUM(ROUND(100/D3*(D3-A19+1),0))</f>
        <v>69</v>
      </c>
      <c r="C19" s="5"/>
      <c r="E19" s="9">
        <v>9</v>
      </c>
      <c r="F19" s="1">
        <f>SUM(ROUND(100/H5*(H5-E19+1),0))</f>
        <v>60</v>
      </c>
      <c r="G19" s="5"/>
      <c r="I19" s="9">
        <v>11</v>
      </c>
      <c r="J19" s="1">
        <f>SUM(ROUND(100/L3*(L3-I19+1),0))</f>
        <v>-11</v>
      </c>
      <c r="K19" s="5"/>
    </row>
    <row r="20" spans="1:11" ht="18">
      <c r="A20" s="9">
        <v>12</v>
      </c>
      <c r="B20" s="1">
        <f>SUM(ROUND(100/D3*(D3-A20+1),0))</f>
        <v>66</v>
      </c>
      <c r="C20" s="5"/>
      <c r="E20" s="9">
        <v>10</v>
      </c>
      <c r="F20" s="1">
        <f>SUM(ROUND(100/H5*(H5-E20+1),0))</f>
        <v>55</v>
      </c>
      <c r="G20" s="5"/>
      <c r="H20" s="10"/>
      <c r="I20" s="9">
        <v>12</v>
      </c>
      <c r="J20" s="1">
        <f>SUM(ROUND(100/L3*(L3-I20+1),0))</f>
        <v>-22</v>
      </c>
      <c r="K20" s="5"/>
    </row>
    <row r="21" spans="1:11" ht="18">
      <c r="A21" s="9">
        <v>13</v>
      </c>
      <c r="B21" s="1">
        <f>SUM(ROUND(100/D3*(D3-A21+1),0))</f>
        <v>63</v>
      </c>
      <c r="C21" s="5"/>
      <c r="E21" s="9">
        <v>11</v>
      </c>
      <c r="F21" s="1">
        <f>SUM(ROUND(100/H5*(H5-E21+1),0))</f>
        <v>50</v>
      </c>
      <c r="G21" s="5"/>
      <c r="I21" s="9">
        <v>13</v>
      </c>
      <c r="J21" s="1">
        <f>SUM(ROUND(100/L3*(L3-I21+1),0))</f>
        <v>-33</v>
      </c>
      <c r="K21" s="5"/>
    </row>
    <row r="22" spans="1:11" ht="18">
      <c r="A22" s="9">
        <v>14</v>
      </c>
      <c r="B22" s="1">
        <f>SUM(ROUND(100/D3*(D3-A22+1),0))</f>
        <v>59</v>
      </c>
      <c r="C22" s="5"/>
      <c r="E22" s="9">
        <v>12</v>
      </c>
      <c r="F22" s="1">
        <f>SUM(ROUND(100/H5*(H5-E22+1),0))</f>
        <v>45</v>
      </c>
      <c r="G22" s="5"/>
      <c r="I22" s="9">
        <v>14</v>
      </c>
      <c r="J22" s="1">
        <f>SUM(ROUND(100/L3*(L3-I22+1),0))</f>
        <v>-44</v>
      </c>
      <c r="K22" s="5"/>
    </row>
    <row r="23" spans="1:11" ht="18">
      <c r="A23" s="9">
        <v>15</v>
      </c>
      <c r="B23" s="1">
        <f>SUM(ROUND(100/D3*(D3-A23+1),0))</f>
        <v>56</v>
      </c>
      <c r="C23" s="5"/>
      <c r="E23" s="9">
        <v>13</v>
      </c>
      <c r="F23" s="1">
        <f>SUM(ROUND(100/H5*(H5-E23+1),0))</f>
        <v>40</v>
      </c>
      <c r="G23" s="5"/>
      <c r="I23" s="9">
        <v>15</v>
      </c>
      <c r="J23" s="1">
        <f>SUM(ROUND(100/L3*(L3-I23+1),0))</f>
        <v>-56</v>
      </c>
      <c r="K23" s="5"/>
    </row>
    <row r="24" spans="1:11" ht="18">
      <c r="A24" s="9">
        <v>16</v>
      </c>
      <c r="B24" s="1">
        <f>SUM(ROUND(100/D3*(D3-A24+1),0))</f>
        <v>53</v>
      </c>
      <c r="C24" s="6"/>
      <c r="E24" s="9">
        <v>14</v>
      </c>
      <c r="F24" s="1">
        <f>SUM(ROUND(100/H5*(H5-E24+1),0))</f>
        <v>35</v>
      </c>
      <c r="G24" s="5"/>
      <c r="I24" s="9">
        <v>16</v>
      </c>
      <c r="J24" s="1">
        <f>SUM(ROUND(100/L3*(L3-I24+1),0))</f>
        <v>-67</v>
      </c>
      <c r="K24" s="6"/>
    </row>
    <row r="25" spans="1:11" ht="18">
      <c r="A25" s="9">
        <v>17</v>
      </c>
      <c r="B25" s="1">
        <f>SUM(ROUND(100/D3*(D3-A25+1),0))</f>
        <v>50</v>
      </c>
      <c r="C25" s="1"/>
      <c r="E25" s="9">
        <v>15</v>
      </c>
      <c r="F25" s="1">
        <f>SUM(ROUND(100/H5*(H5-E25+1),0))</f>
        <v>30</v>
      </c>
      <c r="G25" s="5"/>
      <c r="I25" s="9">
        <v>17</v>
      </c>
      <c r="J25" s="1">
        <f>SUM(ROUND(100/L3*(L3-I25+1),0))</f>
        <v>-78</v>
      </c>
      <c r="K25" s="1"/>
    </row>
    <row r="26" spans="1:7" ht="12.75">
      <c r="A26" s="9">
        <v>18</v>
      </c>
      <c r="B26" s="1">
        <f>SUM(ROUND(100/D3*(D3-A26+1),0))</f>
        <v>47</v>
      </c>
      <c r="E26" s="9">
        <v>16</v>
      </c>
      <c r="F26" s="1">
        <f>SUM(ROUND(100/H5*(H5-E26+1),0))</f>
        <v>25</v>
      </c>
      <c r="G26" s="6"/>
    </row>
    <row r="27" spans="1:7" ht="12.75">
      <c r="A27" s="9">
        <v>19</v>
      </c>
      <c r="B27" s="1">
        <f>SUM(ROUND(100/D3*(D3-A27+1),0))</f>
        <v>44</v>
      </c>
      <c r="E27" s="9">
        <v>17</v>
      </c>
      <c r="F27" s="1">
        <f>SUM(ROUND(100/H5*(H5-E27+1),0))</f>
        <v>20</v>
      </c>
      <c r="G27" s="1"/>
    </row>
    <row r="28" spans="1:6" ht="12.75">
      <c r="A28" s="9">
        <v>20</v>
      </c>
      <c r="B28" s="1">
        <f>SUM(ROUND(100/D3*(D3-A28+1),0))</f>
        <v>41</v>
      </c>
      <c r="E28" s="9">
        <v>18</v>
      </c>
      <c r="F28" s="1">
        <f>SUM(ROUND(100/H5*(H5-E28+1),0))</f>
        <v>15</v>
      </c>
    </row>
    <row r="29" spans="1:6" ht="12.75">
      <c r="A29" s="9">
        <v>21</v>
      </c>
      <c r="B29" s="1">
        <f>SUM(ROUND(100/D3*(D3-A29+1),0))</f>
        <v>38</v>
      </c>
      <c r="E29" s="9">
        <v>19</v>
      </c>
      <c r="F29" s="1">
        <f>SUM(ROUND(100/H5*(H5-E29+1),0))</f>
        <v>10</v>
      </c>
    </row>
    <row r="30" spans="1:6" ht="13.5" thickBot="1">
      <c r="A30" s="9">
        <v>22</v>
      </c>
      <c r="B30" s="1">
        <f>SUM(ROUND(100/D3*(D3-A30+1),0))</f>
        <v>34</v>
      </c>
      <c r="E30" s="9">
        <v>20</v>
      </c>
      <c r="F30" s="1">
        <f>SUM(ROUND(100/H5*(H5-E30+1),0))</f>
        <v>5</v>
      </c>
    </row>
    <row r="31" spans="1:6" ht="12.75">
      <c r="A31" s="9">
        <v>23</v>
      </c>
      <c r="B31" s="1">
        <f>SUM(ROUND(100/D3*(D3-A31+1),0))</f>
        <v>31</v>
      </c>
      <c r="D31" s="13"/>
      <c r="E31" s="9">
        <v>21</v>
      </c>
      <c r="F31" s="1">
        <f>SUM(ROUND(100/H5*(H5-E31+1),0))</f>
        <v>0</v>
      </c>
    </row>
    <row r="32" spans="1:6" ht="13.5" thickBot="1">
      <c r="A32" s="9">
        <v>24</v>
      </c>
      <c r="B32" s="1">
        <f>SUM(ROUND(100/D3*(D3-A32+1),0))</f>
        <v>28</v>
      </c>
      <c r="D32" s="15"/>
      <c r="E32" s="9">
        <v>22</v>
      </c>
      <c r="F32" s="1">
        <f>SUM(ROUND(100/H5*(H5-E32+1),0))</f>
        <v>-5</v>
      </c>
    </row>
    <row r="33" spans="1:2" ht="12.75">
      <c r="A33" s="9">
        <v>25</v>
      </c>
      <c r="B33" s="1">
        <f>SUM(ROUND(100/D3*(D3-A33+1),0))</f>
        <v>25</v>
      </c>
    </row>
    <row r="34" spans="1:2" ht="12.75">
      <c r="A34" s="9">
        <v>26</v>
      </c>
      <c r="B34" s="1">
        <f>SUM(ROUND(100/D3*(D3-A34+1),0))</f>
        <v>22</v>
      </c>
    </row>
    <row r="35" spans="1:2" ht="12.75">
      <c r="A35" s="9">
        <v>27</v>
      </c>
      <c r="B35" s="1">
        <f>SUM(ROUND(100/D3*(D3-A35+1),0))</f>
        <v>19</v>
      </c>
    </row>
    <row r="36" spans="1:2" ht="12.75">
      <c r="A36" s="9">
        <v>28</v>
      </c>
      <c r="B36" s="1">
        <f>SUM(ROUND(100/D3*(D3-A36+1),0))</f>
        <v>16</v>
      </c>
    </row>
    <row r="37" spans="1:2" ht="12.75">
      <c r="A37" s="9">
        <v>29</v>
      </c>
      <c r="B37" s="1">
        <f>SUM(ROUND(100/D3*(D3-A37+1),0))</f>
        <v>13</v>
      </c>
    </row>
    <row r="38" spans="1:2" ht="12.75">
      <c r="A38" s="9">
        <v>30</v>
      </c>
      <c r="B38" s="1">
        <f>SUM(ROUND(100/D3*(D3-A38+1),0))</f>
        <v>9</v>
      </c>
    </row>
    <row r="39" spans="1:2" ht="12.75">
      <c r="A39" s="9">
        <v>31</v>
      </c>
      <c r="B39" s="1">
        <f>SUM(ROUND(100/D3*(D3-A39+1),0))</f>
        <v>6</v>
      </c>
    </row>
    <row r="40" spans="1:2" ht="12.75">
      <c r="A40" s="9">
        <v>32</v>
      </c>
      <c r="B40" s="1">
        <f>SUM(ROUND(100/D3*(D3-A40+1),0))</f>
        <v>3</v>
      </c>
    </row>
    <row r="41" spans="1:2" ht="12.75">
      <c r="A41" s="9">
        <v>33</v>
      </c>
      <c r="B41" s="1">
        <f>SUM(ROUND(100/D3*(D3-A41+1),0))</f>
        <v>0</v>
      </c>
    </row>
    <row r="42" spans="1:2" ht="12.75">
      <c r="A42" s="9">
        <v>34</v>
      </c>
      <c r="B42" s="1">
        <f>SUM(ROUND(100/D3*(D3-A42+1),0))</f>
        <v>-3</v>
      </c>
    </row>
    <row r="43" spans="1:2" ht="12.75">
      <c r="A43" s="9">
        <v>35</v>
      </c>
      <c r="B43" s="1">
        <f>SUM(ROUND(100/D3*(D3-A43+1),0))</f>
        <v>-6</v>
      </c>
    </row>
    <row r="44" spans="1:2" ht="12.75">
      <c r="A44" s="9">
        <v>36</v>
      </c>
      <c r="B44" s="1">
        <f>SUM(ROUND(100/D3*(D3-A44+1),0))</f>
        <v>-9</v>
      </c>
    </row>
    <row r="45" spans="1:2" ht="12.75">
      <c r="A45" s="9">
        <v>37</v>
      </c>
      <c r="B45" s="1">
        <f>SUM(ROUND(100/D3*(D3-A45+1),0))</f>
        <v>-13</v>
      </c>
    </row>
    <row r="46" spans="1:2" ht="12.75">
      <c r="A46" s="9">
        <v>38</v>
      </c>
      <c r="B46" s="1">
        <f>SUM(ROUND(100/D3*(D3-A46+1),0))</f>
        <v>-16</v>
      </c>
    </row>
    <row r="47" spans="1:2" ht="12.75">
      <c r="A47" s="9">
        <v>39</v>
      </c>
      <c r="B47" s="1">
        <f>SUM(ROUND(100/D3*(D3-A47+1),0))</f>
        <v>-19</v>
      </c>
    </row>
    <row r="48" spans="1:2" ht="12.75">
      <c r="A48" s="9">
        <v>40</v>
      </c>
      <c r="B48" s="1">
        <f>SUM(ROUND(100/D3*(D3-A48+1),0))</f>
        <v>-22</v>
      </c>
    </row>
  </sheetData>
  <sheetProtection/>
  <printOptions/>
  <pageMargins left="0.76" right="0.27" top="0.26" bottom="1" header="0.1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alude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ccsw1</cp:lastModifiedBy>
  <cp:lastPrinted>2011-10-23T17:38:47Z</cp:lastPrinted>
  <dcterms:created xsi:type="dcterms:W3CDTF">2000-05-21T20:57:06Z</dcterms:created>
  <dcterms:modified xsi:type="dcterms:W3CDTF">2011-10-28T08:15:21Z</dcterms:modified>
  <cp:category/>
  <cp:version/>
  <cp:contentType/>
  <cp:contentStatus/>
</cp:coreProperties>
</file>